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280" windowHeight="700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I195" s="1"/>
  <c r="H194"/>
  <c r="H195" s="1"/>
  <c r="G194"/>
  <c r="G195" s="1"/>
  <c r="F194"/>
  <c r="F195" s="1"/>
  <c r="B185"/>
  <c r="A185"/>
  <c r="L184"/>
  <c r="J184"/>
  <c r="I184"/>
  <c r="H184"/>
  <c r="G184"/>
  <c r="F184"/>
  <c r="J176"/>
  <c r="I176"/>
  <c r="H176"/>
  <c r="G176"/>
  <c r="F176"/>
  <c r="B176"/>
  <c r="A176"/>
  <c r="L175"/>
  <c r="L176" s="1"/>
  <c r="J175"/>
  <c r="I175"/>
  <c r="H175"/>
  <c r="G175"/>
  <c r="F175"/>
  <c r="B166"/>
  <c r="A166"/>
  <c r="L165"/>
  <c r="J165"/>
  <c r="I165"/>
  <c r="H165"/>
  <c r="G165"/>
  <c r="F165"/>
  <c r="J157"/>
  <c r="I157"/>
  <c r="H157"/>
  <c r="G157"/>
  <c r="F157"/>
  <c r="B157"/>
  <c r="A157"/>
  <c r="L156"/>
  <c r="L157" s="1"/>
  <c r="J156"/>
  <c r="I156"/>
  <c r="H156"/>
  <c r="G156"/>
  <c r="F156"/>
  <c r="B147"/>
  <c r="A147"/>
  <c r="L146"/>
  <c r="J146"/>
  <c r="I146"/>
  <c r="H146"/>
  <c r="G146"/>
  <c r="F146"/>
  <c r="I138"/>
  <c r="H138"/>
  <c r="G138"/>
  <c r="F138"/>
  <c r="B138"/>
  <c r="A138"/>
  <c r="L137"/>
  <c r="L138" s="1"/>
  <c r="J137"/>
  <c r="J138" s="1"/>
  <c r="I137"/>
  <c r="H137"/>
  <c r="G137"/>
  <c r="F137"/>
  <c r="B128"/>
  <c r="A128"/>
  <c r="L127"/>
  <c r="J127"/>
  <c r="I127"/>
  <c r="H127"/>
  <c r="G127"/>
  <c r="F127"/>
  <c r="J119"/>
  <c r="I119"/>
  <c r="H119"/>
  <c r="F119"/>
  <c r="B119"/>
  <c r="A119"/>
  <c r="L118"/>
  <c r="L119" s="1"/>
  <c r="J118"/>
  <c r="I118"/>
  <c r="H118"/>
  <c r="G118"/>
  <c r="G119" s="1"/>
  <c r="F118"/>
  <c r="B109"/>
  <c r="A109"/>
  <c r="L108"/>
  <c r="J108"/>
  <c r="I108"/>
  <c r="H108"/>
  <c r="G108"/>
  <c r="F108"/>
  <c r="B100"/>
  <c r="A100"/>
  <c r="L99"/>
  <c r="L100" s="1"/>
  <c r="J99"/>
  <c r="J100" s="1"/>
  <c r="I99"/>
  <c r="I100" s="1"/>
  <c r="H99"/>
  <c r="H100" s="1"/>
  <c r="G99"/>
  <c r="G100" s="1"/>
  <c r="F99"/>
  <c r="F100" s="1"/>
  <c r="B90"/>
  <c r="A90"/>
  <c r="L89"/>
  <c r="J89"/>
  <c r="I89"/>
  <c r="H89"/>
  <c r="G89"/>
  <c r="F89"/>
  <c r="I81"/>
  <c r="H81"/>
  <c r="G81"/>
  <c r="F81"/>
  <c r="B81"/>
  <c r="A81"/>
  <c r="L80"/>
  <c r="L81" s="1"/>
  <c r="J80"/>
  <c r="J81" s="1"/>
  <c r="I80"/>
  <c r="H80"/>
  <c r="G80"/>
  <c r="F80"/>
  <c r="B71"/>
  <c r="A71"/>
  <c r="L70"/>
  <c r="J70"/>
  <c r="I70"/>
  <c r="H70"/>
  <c r="G70"/>
  <c r="F70"/>
  <c r="F62"/>
  <c r="B62"/>
  <c r="A62"/>
  <c r="L61"/>
  <c r="L62" s="1"/>
  <c r="J61"/>
  <c r="J62" s="1"/>
  <c r="I61"/>
  <c r="I62" s="1"/>
  <c r="H61"/>
  <c r="H62" s="1"/>
  <c r="G61"/>
  <c r="G62" s="1"/>
  <c r="F6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L13"/>
  <c r="J13"/>
  <c r="I13"/>
  <c r="H13"/>
  <c r="G13"/>
  <c r="F13"/>
  <c r="I196" l="1"/>
  <c r="J196"/>
  <c r="F196"/>
  <c r="H196"/>
  <c r="G196"/>
  <c r="L196"/>
</calcChain>
</file>

<file path=xl/sharedStrings.xml><?xml version="1.0" encoding="utf-8"?>
<sst xmlns="http://schemas.openxmlformats.org/spreadsheetml/2006/main" count="308" uniqueCount="123">
  <si>
    <t>Школа</t>
  </si>
  <si>
    <t>МБОУ Семлевская СОШ №1 Вяземского района Смоленской области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</si>
  <si>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</si>
  <si>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</si>
  <si>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</si>
  <si>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</si>
  <si>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</si>
  <si>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Бардова И.А.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</si>
  <si>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</si>
  <si>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</si>
  <si>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</si>
  <si>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</si>
  <si>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</si>
  <si>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</si>
  <si>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</si>
  <si>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</si>
  <si>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</si>
  <si>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</si>
  <si>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</si>
  <si>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</si>
  <si>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</si>
  <si>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</si>
  <si>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</si>
  <si>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</si>
  <si>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</si>
  <si>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</si>
  <si>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</si>
  <si>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</si>
  <si>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</si>
  <si>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</si>
  <si>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</si>
  <si>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</si>
  <si>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</si>
  <si>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</si>
  <si>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</si>
  <si>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</si>
  <si>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Оладьи из печени</t>
  </si>
  <si>
    <t>гарнир</t>
  </si>
  <si>
    <t>Рис отварной</t>
  </si>
  <si>
    <t>54-6г-2020</t>
  </si>
  <si>
    <t>напиток</t>
  </si>
  <si>
    <t>Компот из сухофруктов</t>
  </si>
  <si>
    <t>349/2011</t>
  </si>
  <si>
    <t>хлеб бел.</t>
  </si>
  <si>
    <t>Хлеб пшеничный</t>
  </si>
  <si>
    <t>хлеб черн.</t>
  </si>
  <si>
    <t>Хлеб ржаной</t>
  </si>
  <si>
    <t>8\2013</t>
  </si>
  <si>
    <t>Итого за день:</t>
  </si>
  <si>
    <t>Салат из свеклы с р/м</t>
  </si>
  <si>
    <t>52/2011</t>
  </si>
  <si>
    <t>Рассольник Ленинградский</t>
  </si>
  <si>
    <t>197/2005</t>
  </si>
  <si>
    <t>244/2010</t>
  </si>
  <si>
    <t>Картофельное пюре</t>
  </si>
  <si>
    <t>694/2005</t>
  </si>
  <si>
    <t>Компот из с/фруктов</t>
  </si>
  <si>
    <t>Помидор свежий в нарезке</t>
  </si>
  <si>
    <t>Борщ с капустой и картофелем</t>
  </si>
  <si>
    <t>Мясо птицы тушеное</t>
  </si>
  <si>
    <t>Макароны отварные</t>
  </si>
  <si>
    <t>688\2005</t>
  </si>
  <si>
    <t>349\2011</t>
  </si>
  <si>
    <t>Огурец свежий в нарезке</t>
  </si>
  <si>
    <t>54-2з-2022</t>
  </si>
  <si>
    <t>Суп из овощей</t>
  </si>
  <si>
    <t>202\2005</t>
  </si>
  <si>
    <t>Тефтели мясные</t>
  </si>
  <si>
    <t>278\2015</t>
  </si>
  <si>
    <t>Каша перловая</t>
  </si>
  <si>
    <t>45/2011</t>
  </si>
  <si>
    <t>111/2011</t>
  </si>
  <si>
    <t>Картофель тушеный с луком</t>
  </si>
  <si>
    <t>145/2011</t>
  </si>
  <si>
    <t>Птица отварная</t>
  </si>
  <si>
    <t>637/2005</t>
  </si>
  <si>
    <t>Сок</t>
  </si>
  <si>
    <t>Борщ с фасолью и картофелем</t>
  </si>
  <si>
    <t>Котлета мясная</t>
  </si>
  <si>
    <t>268\2005</t>
  </si>
  <si>
    <t>Салат из моркови с р/м</t>
  </si>
  <si>
    <t>83\2013</t>
  </si>
  <si>
    <t>Щи по-Уральски с крупой и сметаной</t>
  </si>
  <si>
    <t>93\2011</t>
  </si>
  <si>
    <t>Жаркое по-домашнему</t>
  </si>
  <si>
    <t>436\2004</t>
  </si>
  <si>
    <t>Кисель</t>
  </si>
  <si>
    <t>65\2013</t>
  </si>
  <si>
    <t>67\2011</t>
  </si>
  <si>
    <t>200\2005</t>
  </si>
  <si>
    <t>Суп -пюре гороховый</t>
  </si>
  <si>
    <t>206\2005</t>
  </si>
  <si>
    <t>Шницель рыбный натуральный</t>
  </si>
  <si>
    <t>511\2005</t>
  </si>
  <si>
    <t>Голубцы ленивые</t>
  </si>
  <si>
    <t>Среднее значение за период:</t>
  </si>
  <si>
    <t>сентябрь</t>
  </si>
  <si>
    <t>Щи из свежей капусты с картофелем,сметаной и мясом</t>
  </si>
  <si>
    <t>Гуляш из мяса птицы</t>
  </si>
  <si>
    <t>Каша гречневая рассыпчатая</t>
  </si>
  <si>
    <t>Компот из сухофруктов.</t>
  </si>
  <si>
    <t>Хлеб пшеничный.</t>
  </si>
  <si>
    <t>Хлеб ржаной.</t>
  </si>
  <si>
    <t>83/2013</t>
  </si>
  <si>
    <t>187/2005</t>
  </si>
  <si>
    <t>591/2005</t>
  </si>
  <si>
    <t>54-4г-2020</t>
  </si>
  <si>
    <t xml:space="preserve">Рыба припущенная с овощами </t>
  </si>
  <si>
    <t>Картофельное пюре.</t>
  </si>
  <si>
    <t>Салат из морковки с р/м</t>
  </si>
  <si>
    <t>71/2011</t>
  </si>
  <si>
    <t>301/2010</t>
  </si>
  <si>
    <t>688/2005</t>
  </si>
  <si>
    <t xml:space="preserve">Суп картофельный с рыбными фрикпдельками </t>
  </si>
  <si>
    <t xml:space="preserve">Кисель </t>
  </si>
  <si>
    <t>106/107/2015</t>
  </si>
  <si>
    <t>160/20001</t>
  </si>
  <si>
    <t>65/2013</t>
  </si>
  <si>
    <t>389/2015</t>
  </si>
  <si>
    <t>Винегрет овощной</t>
  </si>
  <si>
    <t xml:space="preserve">Салат из свежей капусты с р/м </t>
  </si>
  <si>
    <t xml:space="preserve">Суп мз макаронных изделий с мясом </t>
  </si>
  <si>
    <t>7-11 лет</t>
  </si>
</sst>
</file>

<file path=xl/styles.xml><?xml version="1.0" encoding="utf-8"?>
<styleSheet xmlns="http://schemas.openxmlformats.org/spreadsheetml/2006/main">
  <numFmts count="1">
    <numFmt numFmtId="164" formatCode="mmm\.yy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"/>
      <color indexed="8"/>
      <name val="Times New Roman"/>
      <charset val="204"/>
    </font>
    <font>
      <sz val="9"/>
      <color indexed="8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1" fillId="3" borderId="2" xfId="1" applyFill="1" applyBorder="1" applyAlignment="1" applyProtection="1">
      <alignment wrapText="1"/>
      <protection locked="0"/>
    </xf>
    <xf numFmtId="1" fontId="11" fillId="3" borderId="2" xfId="1" applyNumberFormat="1" applyFill="1" applyBorder="1" applyProtection="1">
      <protection locked="0"/>
    </xf>
    <xf numFmtId="0" fontId="11" fillId="3" borderId="2" xfId="1" applyNumberFormat="1" applyFill="1" applyBorder="1" applyProtection="1">
      <protection locked="0"/>
    </xf>
    <xf numFmtId="0" fontId="11" fillId="3" borderId="1" xfId="1" applyFill="1" applyBorder="1" applyAlignment="1" applyProtection="1">
      <alignment wrapText="1"/>
      <protection locked="0"/>
    </xf>
    <xf numFmtId="1" fontId="11" fillId="3" borderId="1" xfId="1" applyNumberFormat="1" applyFill="1" applyBorder="1" applyProtection="1">
      <protection locked="0"/>
    </xf>
    <xf numFmtId="0" fontId="11" fillId="3" borderId="1" xfId="1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3" borderId="23" xfId="1" applyNumberFormat="1" applyFill="1" applyBorder="1" applyProtection="1">
      <protection locked="0"/>
    </xf>
    <xf numFmtId="0" fontId="11" fillId="3" borderId="2" xfId="1" applyFill="1" applyBorder="1" applyProtection="1">
      <protection locked="0"/>
    </xf>
    <xf numFmtId="2" fontId="11" fillId="3" borderId="2" xfId="1" applyNumberFormat="1" applyFill="1" applyBorder="1" applyProtection="1">
      <protection locked="0"/>
    </xf>
    <xf numFmtId="0" fontId="11" fillId="3" borderId="22" xfId="1" applyNumberFormat="1" applyFill="1" applyBorder="1" applyProtection="1">
      <protection locked="0"/>
    </xf>
    <xf numFmtId="0" fontId="11" fillId="3" borderId="1" xfId="1" applyFill="1" applyBorder="1" applyProtection="1">
      <protection locked="0"/>
    </xf>
    <xf numFmtId="2" fontId="11" fillId="3" borderId="1" xfId="1" applyNumberFormat="1" applyFill="1" applyBorder="1" applyProtection="1">
      <protection locked="0"/>
    </xf>
    <xf numFmtId="1" fontId="11" fillId="3" borderId="22" xfId="1" applyNumberFormat="1" applyFill="1" applyBorder="1" applyProtection="1">
      <protection locked="0"/>
    </xf>
    <xf numFmtId="0" fontId="11" fillId="3" borderId="15" xfId="1" applyFill="1" applyBorder="1" applyAlignment="1" applyProtection="1">
      <alignment wrapText="1"/>
      <protection locked="0"/>
    </xf>
    <xf numFmtId="2" fontId="11" fillId="3" borderId="15" xfId="1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3" fillId="0" borderId="24" xfId="0" applyNumberFormat="1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vertical="center" wrapText="1" shrinkToFit="1"/>
      <protection locked="0"/>
    </xf>
    <xf numFmtId="0" fontId="13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 wrapText="1" shrinkToFit="1"/>
      <protection locked="0"/>
    </xf>
    <xf numFmtId="0" fontId="13" fillId="0" borderId="25" xfId="0" applyNumberFormat="1" applyFont="1" applyBorder="1" applyAlignment="1" applyProtection="1">
      <alignment horizontal="right" vertical="center" wrapText="1"/>
      <protection locked="0"/>
    </xf>
    <xf numFmtId="0" fontId="13" fillId="0" borderId="25" xfId="0" applyFont="1" applyBorder="1" applyAlignment="1" applyProtection="1">
      <alignment horizontal="right" vertical="center" wrapText="1" shrinkToFit="1"/>
      <protection locked="0"/>
    </xf>
    <xf numFmtId="164" fontId="13" fillId="0" borderId="25" xfId="0" applyNumberFormat="1" applyFont="1" applyBorder="1" applyAlignment="1" applyProtection="1">
      <alignment horizontal="righ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0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25" xfId="0" applyNumberFormat="1" applyFont="1" applyBorder="1" applyAlignment="1" applyProtection="1">
      <alignment horizontal="right"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right" vertical="center" wrapText="1" shrinkToFit="1"/>
      <protection locked="0"/>
    </xf>
    <xf numFmtId="164" fontId="14" fillId="0" borderId="25" xfId="0" applyNumberFormat="1" applyFont="1" applyBorder="1" applyAlignment="1" applyProtection="1">
      <alignment horizontal="right" vertical="center" wrapText="1" shrinkToFi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 wrapText="1" shrinkToFi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0" fillId="3" borderId="2" xfId="1" applyFont="1" applyFill="1" applyBorder="1" applyAlignment="1" applyProtection="1">
      <alignment wrapText="1"/>
      <protection locked="0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 shrinkToFit="1"/>
      <protection locked="0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E4" sqref="E4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33203125" style="1" bestFit="1" customWidth="1"/>
    <col min="13" max="16384" width="9.109375" style="1"/>
  </cols>
  <sheetData>
    <row r="1" spans="1:12" ht="14.4">
      <c r="A1" s="2" t="s">
        <v>0</v>
      </c>
      <c r="C1" s="94" t="s">
        <v>1</v>
      </c>
      <c r="D1" s="95"/>
      <c r="E1" s="95"/>
      <c r="F1" s="3" t="s">
        <v>2</v>
      </c>
      <c r="G1" s="1" t="s">
        <v>3</v>
      </c>
      <c r="H1" s="96" t="s">
        <v>4</v>
      </c>
      <c r="I1" s="96"/>
      <c r="J1" s="96"/>
      <c r="K1" s="96"/>
    </row>
    <row r="2" spans="1:12" ht="17.399999999999999">
      <c r="A2" s="4" t="s">
        <v>5</v>
      </c>
      <c r="C2" s="1"/>
      <c r="G2" s="1" t="s">
        <v>6</v>
      </c>
      <c r="H2" s="96" t="s">
        <v>7</v>
      </c>
      <c r="I2" s="96"/>
      <c r="J2" s="96"/>
      <c r="K2" s="96"/>
    </row>
    <row r="3" spans="1:12" ht="17.25" customHeight="1">
      <c r="A3" s="5" t="s">
        <v>8</v>
      </c>
      <c r="C3" s="1"/>
      <c r="D3" s="6"/>
      <c r="E3" s="7" t="s">
        <v>122</v>
      </c>
      <c r="G3" s="1" t="s">
        <v>9</v>
      </c>
      <c r="H3" s="8">
        <v>2</v>
      </c>
      <c r="I3" s="66" t="s">
        <v>96</v>
      </c>
      <c r="J3" s="48">
        <v>2024</v>
      </c>
      <c r="K3" s="49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14.4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51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52"/>
      <c r="L7" s="24"/>
    </row>
    <row r="8" spans="1:12" ht="14.4">
      <c r="A8" s="19"/>
      <c r="B8" s="20"/>
      <c r="C8" s="21"/>
      <c r="D8" s="25" t="s">
        <v>27</v>
      </c>
      <c r="E8" s="23"/>
      <c r="F8" s="24"/>
      <c r="G8" s="24"/>
      <c r="H8" s="24"/>
      <c r="I8" s="24"/>
      <c r="J8" s="24"/>
      <c r="K8" s="52"/>
      <c r="L8" s="24"/>
    </row>
    <row r="9" spans="1:12" ht="14.4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52"/>
      <c r="L9" s="24"/>
    </row>
    <row r="10" spans="1:12" ht="14.4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52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2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2"/>
      <c r="L12" s="24"/>
    </row>
    <row r="13" spans="1:12" ht="14.4">
      <c r="A13" s="26"/>
      <c r="B13" s="27"/>
      <c r="C13" s="28"/>
      <c r="D13" s="29" t="s">
        <v>30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3"/>
      <c r="L13" s="31">
        <f t="shared" ref="L13" si="1">SUM(L6:L12)</f>
        <v>0</v>
      </c>
    </row>
    <row r="14" spans="1:12" ht="15" thickBot="1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67" t="s">
        <v>109</v>
      </c>
      <c r="F14" s="69">
        <v>60</v>
      </c>
      <c r="G14" s="69">
        <v>0.60499999999999998</v>
      </c>
      <c r="H14" s="69">
        <v>0</v>
      </c>
      <c r="I14" s="69">
        <v>3.5449999999999999</v>
      </c>
      <c r="J14" s="69">
        <v>4.8449999999999998</v>
      </c>
      <c r="K14" s="71" t="s">
        <v>103</v>
      </c>
      <c r="L14" s="56">
        <v>5.89</v>
      </c>
    </row>
    <row r="15" spans="1:12" ht="15" thickBot="1">
      <c r="A15" s="19"/>
      <c r="B15" s="20"/>
      <c r="C15" s="21"/>
      <c r="D15" s="25" t="s">
        <v>33</v>
      </c>
      <c r="E15" s="67" t="s">
        <v>97</v>
      </c>
      <c r="F15" s="69">
        <v>250</v>
      </c>
      <c r="G15" s="69">
        <v>3.23</v>
      </c>
      <c r="H15" s="69">
        <v>3.35</v>
      </c>
      <c r="I15" s="69">
        <v>16</v>
      </c>
      <c r="J15" s="69">
        <v>209.11</v>
      </c>
      <c r="K15" s="71" t="s">
        <v>104</v>
      </c>
      <c r="L15" s="59">
        <v>15.87</v>
      </c>
    </row>
    <row r="16" spans="1:12" ht="15" thickBot="1">
      <c r="A16" s="19"/>
      <c r="B16" s="20"/>
      <c r="C16" s="21"/>
      <c r="D16" s="25" t="s">
        <v>35</v>
      </c>
      <c r="E16" s="67" t="s">
        <v>98</v>
      </c>
      <c r="F16" s="69">
        <v>80</v>
      </c>
      <c r="G16" s="69">
        <v>19.72</v>
      </c>
      <c r="H16" s="69">
        <v>17.89</v>
      </c>
      <c r="I16" s="69">
        <v>4.76</v>
      </c>
      <c r="J16" s="69">
        <v>168.2</v>
      </c>
      <c r="K16" s="71" t="s">
        <v>105</v>
      </c>
      <c r="L16" s="59">
        <v>39.96</v>
      </c>
    </row>
    <row r="17" spans="1:12" ht="27" thickBot="1">
      <c r="A17" s="19"/>
      <c r="B17" s="20"/>
      <c r="C17" s="21"/>
      <c r="D17" s="25" t="s">
        <v>37</v>
      </c>
      <c r="E17" s="67" t="s">
        <v>99</v>
      </c>
      <c r="F17" s="69">
        <v>150</v>
      </c>
      <c r="G17" s="69">
        <v>8.17</v>
      </c>
      <c r="H17" s="69">
        <v>2</v>
      </c>
      <c r="I17" s="69">
        <v>35.85</v>
      </c>
      <c r="J17" s="69">
        <v>194.1</v>
      </c>
      <c r="K17" s="71" t="s">
        <v>106</v>
      </c>
      <c r="L17" s="59">
        <v>4.95</v>
      </c>
    </row>
    <row r="18" spans="1:12" ht="15" thickBot="1">
      <c r="A18" s="19"/>
      <c r="B18" s="20"/>
      <c r="C18" s="21"/>
      <c r="D18" s="25" t="s">
        <v>40</v>
      </c>
      <c r="E18" s="67" t="s">
        <v>100</v>
      </c>
      <c r="F18" s="69">
        <v>200</v>
      </c>
      <c r="G18" s="69">
        <v>0.33</v>
      </c>
      <c r="H18" s="69">
        <v>1.1499999999999999</v>
      </c>
      <c r="I18" s="69">
        <v>28.9</v>
      </c>
      <c r="J18" s="69">
        <v>80</v>
      </c>
      <c r="K18" s="71" t="s">
        <v>42</v>
      </c>
      <c r="L18" s="59">
        <v>3.89</v>
      </c>
    </row>
    <row r="19" spans="1:12" ht="15" thickBot="1">
      <c r="A19" s="19"/>
      <c r="B19" s="20"/>
      <c r="C19" s="21"/>
      <c r="D19" s="25" t="s">
        <v>43</v>
      </c>
      <c r="E19" s="68" t="s">
        <v>101</v>
      </c>
      <c r="F19" s="70">
        <v>40</v>
      </c>
      <c r="G19" s="70">
        <v>0.9</v>
      </c>
      <c r="H19" s="70">
        <v>0</v>
      </c>
      <c r="I19" s="70">
        <v>18.3</v>
      </c>
      <c r="J19" s="70">
        <v>44.4</v>
      </c>
      <c r="K19" s="72">
        <v>5.3</v>
      </c>
      <c r="L19" s="59">
        <v>5.07</v>
      </c>
    </row>
    <row r="20" spans="1:12" ht="15" thickBot="1">
      <c r="A20" s="19"/>
      <c r="B20" s="20"/>
      <c r="C20" s="21"/>
      <c r="D20" s="25" t="s">
        <v>45</v>
      </c>
      <c r="E20" s="68" t="s">
        <v>102</v>
      </c>
      <c r="F20" s="70">
        <v>40</v>
      </c>
      <c r="G20" s="70">
        <v>2.5</v>
      </c>
      <c r="H20" s="70">
        <v>0.5</v>
      </c>
      <c r="I20" s="70">
        <v>12.7</v>
      </c>
      <c r="J20" s="70">
        <v>66.099999999999994</v>
      </c>
      <c r="K20" s="73" t="s">
        <v>47</v>
      </c>
      <c r="L20" s="59">
        <v>1.69</v>
      </c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4.4">
      <c r="A23" s="26"/>
      <c r="B23" s="27"/>
      <c r="C23" s="28"/>
      <c r="D23" s="29" t="s">
        <v>30</v>
      </c>
      <c r="E23" s="30"/>
      <c r="F23" s="31">
        <f>SUM(F14:F22)</f>
        <v>820</v>
      </c>
      <c r="G23" s="31">
        <f t="shared" ref="G23:J23" si="2">SUM(G14:G22)</f>
        <v>35.454999999999998</v>
      </c>
      <c r="H23" s="31">
        <f t="shared" si="2"/>
        <v>24.89</v>
      </c>
      <c r="I23" s="31">
        <f t="shared" si="2"/>
        <v>120.05500000000001</v>
      </c>
      <c r="J23" s="31">
        <f t="shared" si="2"/>
        <v>766.755</v>
      </c>
      <c r="K23" s="53"/>
      <c r="L23" s="31">
        <f t="shared" ref="L23" si="3">SUM(L14:L22)</f>
        <v>77.319999999999993</v>
      </c>
    </row>
    <row r="24" spans="1:12" ht="14.4">
      <c r="A24" s="41">
        <f>A6</f>
        <v>1</v>
      </c>
      <c r="B24" s="42">
        <f>B6</f>
        <v>1</v>
      </c>
      <c r="C24" s="97" t="s">
        <v>48</v>
      </c>
      <c r="D24" s="98"/>
      <c r="E24" s="43"/>
      <c r="F24" s="44">
        <f>F13+F23</f>
        <v>820</v>
      </c>
      <c r="G24" s="44">
        <f t="shared" ref="G24:J24" si="4">G13+G23</f>
        <v>35.454999999999998</v>
      </c>
      <c r="H24" s="44">
        <f t="shared" si="4"/>
        <v>24.89</v>
      </c>
      <c r="I24" s="44">
        <f t="shared" si="4"/>
        <v>120.05500000000001</v>
      </c>
      <c r="J24" s="44">
        <f t="shared" si="4"/>
        <v>766.755</v>
      </c>
      <c r="K24" s="44"/>
      <c r="L24" s="44">
        <f t="shared" ref="L24" si="5">L13+L23</f>
        <v>77.319999999999993</v>
      </c>
    </row>
    <row r="25" spans="1:12" ht="14.4">
      <c r="A25" s="45">
        <v>1</v>
      </c>
      <c r="B25" s="20">
        <v>2</v>
      </c>
      <c r="C25" s="15" t="s">
        <v>25</v>
      </c>
      <c r="D25" s="16" t="s">
        <v>26</v>
      </c>
      <c r="E25" s="17"/>
      <c r="F25" s="18"/>
      <c r="G25" s="18"/>
      <c r="H25" s="18"/>
      <c r="I25" s="18"/>
      <c r="J25" s="18"/>
      <c r="K25" s="51"/>
      <c r="L25" s="18"/>
    </row>
    <row r="26" spans="1:12" ht="14.4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52"/>
      <c r="L26" s="24"/>
    </row>
    <row r="27" spans="1:12" ht="14.4">
      <c r="A27" s="45"/>
      <c r="B27" s="20"/>
      <c r="C27" s="21"/>
      <c r="D27" s="25" t="s">
        <v>27</v>
      </c>
      <c r="E27" s="23"/>
      <c r="F27" s="24"/>
      <c r="G27" s="24"/>
      <c r="H27" s="24"/>
      <c r="I27" s="24"/>
      <c r="J27" s="24"/>
      <c r="K27" s="52"/>
      <c r="L27" s="24"/>
    </row>
    <row r="28" spans="1:12" ht="14.4">
      <c r="A28" s="45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52"/>
      <c r="L28" s="24"/>
    </row>
    <row r="29" spans="1:12" ht="14.4">
      <c r="A29" s="45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52"/>
      <c r="L29" s="24"/>
    </row>
    <row r="30" spans="1:12" ht="14.4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52"/>
      <c r="L30" s="24"/>
    </row>
    <row r="31" spans="1:12" ht="14.4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4.4">
      <c r="A32" s="46"/>
      <c r="B32" s="27"/>
      <c r="C32" s="28"/>
      <c r="D32" s="29" t="s">
        <v>30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3"/>
      <c r="L32" s="31">
        <f t="shared" si="9"/>
        <v>0</v>
      </c>
    </row>
    <row r="33" spans="1:12" ht="15" thickBot="1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74" t="s">
        <v>49</v>
      </c>
      <c r="F33" s="75">
        <v>60</v>
      </c>
      <c r="G33" s="75">
        <v>0.86</v>
      </c>
      <c r="H33" s="75">
        <v>3.65</v>
      </c>
      <c r="I33" s="75">
        <v>5.0199999999999996</v>
      </c>
      <c r="J33" s="75">
        <v>56.34</v>
      </c>
      <c r="K33" s="72" t="s">
        <v>50</v>
      </c>
      <c r="L33" s="24">
        <v>3.46</v>
      </c>
    </row>
    <row r="34" spans="1:12" ht="15" thickBot="1">
      <c r="A34" s="45"/>
      <c r="B34" s="20"/>
      <c r="C34" s="21"/>
      <c r="D34" s="25" t="s">
        <v>33</v>
      </c>
      <c r="E34" s="68" t="s">
        <v>51</v>
      </c>
      <c r="F34" s="75">
        <v>250</v>
      </c>
      <c r="G34" s="75">
        <v>14</v>
      </c>
      <c r="H34" s="75">
        <v>5.4</v>
      </c>
      <c r="I34" s="75">
        <v>14.21</v>
      </c>
      <c r="J34" s="75">
        <v>175.6</v>
      </c>
      <c r="K34" s="72" t="s">
        <v>52</v>
      </c>
      <c r="L34" s="24">
        <v>21.14</v>
      </c>
    </row>
    <row r="35" spans="1:12" ht="15" thickBot="1">
      <c r="A35" s="45"/>
      <c r="B35" s="20"/>
      <c r="C35" s="21"/>
      <c r="D35" s="25" t="s">
        <v>35</v>
      </c>
      <c r="E35" s="68" t="s">
        <v>107</v>
      </c>
      <c r="F35" s="75">
        <v>100</v>
      </c>
      <c r="G35" s="75">
        <v>7.65</v>
      </c>
      <c r="H35" s="75">
        <v>1.01</v>
      </c>
      <c r="I35" s="75">
        <v>3.18</v>
      </c>
      <c r="J35" s="75">
        <v>52.5</v>
      </c>
      <c r="K35" s="72" t="s">
        <v>53</v>
      </c>
      <c r="L35" s="24">
        <v>28.25</v>
      </c>
    </row>
    <row r="36" spans="1:12" ht="15" thickBot="1">
      <c r="A36" s="45"/>
      <c r="B36" s="20"/>
      <c r="C36" s="21"/>
      <c r="D36" s="25" t="s">
        <v>37</v>
      </c>
      <c r="E36" s="68" t="s">
        <v>108</v>
      </c>
      <c r="F36" s="75">
        <v>150</v>
      </c>
      <c r="G36" s="75">
        <v>0</v>
      </c>
      <c r="H36" s="75">
        <v>22</v>
      </c>
      <c r="I36" s="75">
        <v>26.23</v>
      </c>
      <c r="J36" s="75">
        <v>212.82</v>
      </c>
      <c r="K36" s="72" t="s">
        <v>55</v>
      </c>
      <c r="L36" s="24">
        <v>13.82</v>
      </c>
    </row>
    <row r="37" spans="1:12" ht="15" thickBot="1">
      <c r="A37" s="45"/>
      <c r="B37" s="20"/>
      <c r="C37" s="21"/>
      <c r="D37" s="25" t="s">
        <v>40</v>
      </c>
      <c r="E37" s="67" t="s">
        <v>100</v>
      </c>
      <c r="F37" s="76">
        <v>200</v>
      </c>
      <c r="G37" s="76">
        <v>0.33</v>
      </c>
      <c r="H37" s="76">
        <v>1.1499999999999999</v>
      </c>
      <c r="I37" s="76">
        <v>28.9</v>
      </c>
      <c r="J37" s="76">
        <v>80</v>
      </c>
      <c r="K37" s="72" t="s">
        <v>42</v>
      </c>
      <c r="L37" s="24">
        <v>3.89</v>
      </c>
    </row>
    <row r="38" spans="1:12" ht="15" thickBot="1">
      <c r="A38" s="45"/>
      <c r="B38" s="20"/>
      <c r="C38" s="21"/>
      <c r="D38" s="25" t="s">
        <v>43</v>
      </c>
      <c r="E38" s="68" t="s">
        <v>101</v>
      </c>
      <c r="F38" s="75">
        <v>40</v>
      </c>
      <c r="G38" s="75">
        <v>0.9</v>
      </c>
      <c r="H38" s="75">
        <v>0</v>
      </c>
      <c r="I38" s="75">
        <v>18.3</v>
      </c>
      <c r="J38" s="75">
        <v>44.4</v>
      </c>
      <c r="K38" s="72">
        <v>5.31</v>
      </c>
      <c r="L38" s="24">
        <v>5.07</v>
      </c>
    </row>
    <row r="39" spans="1:12" ht="15" thickBot="1">
      <c r="A39" s="45"/>
      <c r="B39" s="20"/>
      <c r="C39" s="21"/>
      <c r="D39" s="25" t="s">
        <v>45</v>
      </c>
      <c r="E39" s="68" t="s">
        <v>102</v>
      </c>
      <c r="F39" s="75">
        <v>40</v>
      </c>
      <c r="G39" s="75">
        <v>2.5</v>
      </c>
      <c r="H39" s="75">
        <v>0.5</v>
      </c>
      <c r="I39" s="75">
        <v>12.7</v>
      </c>
      <c r="J39" s="75">
        <v>66.099999999999994</v>
      </c>
      <c r="K39" s="73" t="s">
        <v>47</v>
      </c>
      <c r="L39" s="24">
        <v>1.69</v>
      </c>
    </row>
    <row r="40" spans="1:12" ht="14.4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4.4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4.4">
      <c r="A42" s="46"/>
      <c r="B42" s="27"/>
      <c r="C42" s="28"/>
      <c r="D42" s="29" t="s">
        <v>30</v>
      </c>
      <c r="E42" s="30"/>
      <c r="F42" s="31">
        <f>SUM(F33:F41)</f>
        <v>840</v>
      </c>
      <c r="G42" s="31">
        <f t="shared" ref="G42" si="10">SUM(G33:G41)</f>
        <v>26.239999999999995</v>
      </c>
      <c r="H42" s="31">
        <f t="shared" ref="H42" si="11">SUM(H33:H41)</f>
        <v>33.71</v>
      </c>
      <c r="I42" s="31">
        <f t="shared" ref="I42" si="12">SUM(I33:I41)</f>
        <v>108.53999999999999</v>
      </c>
      <c r="J42" s="31">
        <f t="shared" ref="J42:L42" si="13">SUM(J33:J41)</f>
        <v>687.76</v>
      </c>
      <c r="K42" s="53"/>
      <c r="L42" s="31">
        <f t="shared" si="13"/>
        <v>77.319999999999993</v>
      </c>
    </row>
    <row r="43" spans="1:12" ht="15.75" customHeight="1">
      <c r="A43" s="47">
        <f>A25</f>
        <v>1</v>
      </c>
      <c r="B43" s="47">
        <f>B25</f>
        <v>2</v>
      </c>
      <c r="C43" s="97" t="s">
        <v>48</v>
      </c>
      <c r="D43" s="98"/>
      <c r="E43" s="43"/>
      <c r="F43" s="44">
        <f>F32+F42</f>
        <v>840</v>
      </c>
      <c r="G43" s="44">
        <f t="shared" ref="G43" si="14">G32+G42</f>
        <v>26.239999999999995</v>
      </c>
      <c r="H43" s="44">
        <f t="shared" ref="H43" si="15">H32+H42</f>
        <v>33.71</v>
      </c>
      <c r="I43" s="44">
        <f t="shared" ref="I43" si="16">I32+I42</f>
        <v>108.53999999999999</v>
      </c>
      <c r="J43" s="44">
        <f t="shared" ref="J43:L43" si="17">J32+J42</f>
        <v>687.76</v>
      </c>
      <c r="K43" s="44"/>
      <c r="L43" s="44">
        <f t="shared" si="17"/>
        <v>77.319999999999993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51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2"/>
      <c r="L45" s="24"/>
    </row>
    <row r="46" spans="1:12" ht="14.4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52"/>
      <c r="L46" s="24"/>
    </row>
    <row r="47" spans="1:12" ht="14.4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52"/>
      <c r="L47" s="24"/>
    </row>
    <row r="48" spans="1:12" ht="14.4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52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2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4.4">
      <c r="A51" s="26"/>
      <c r="B51" s="27"/>
      <c r="C51" s="28"/>
      <c r="D51" s="29" t="s">
        <v>30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3"/>
      <c r="L51" s="31">
        <f t="shared" si="21"/>
        <v>0</v>
      </c>
    </row>
    <row r="52" spans="1:12" ht="15" thickBot="1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35" t="s">
        <v>57</v>
      </c>
      <c r="F52" s="36">
        <v>60</v>
      </c>
      <c r="G52" s="77">
        <v>1</v>
      </c>
      <c r="H52" s="77">
        <v>0.4</v>
      </c>
      <c r="I52" s="77">
        <v>2.2999999999999998</v>
      </c>
      <c r="J52" s="77">
        <v>21</v>
      </c>
      <c r="K52" s="80" t="s">
        <v>110</v>
      </c>
      <c r="L52" s="24">
        <v>4.0999999999999996</v>
      </c>
    </row>
    <row r="53" spans="1:12" ht="15" thickBot="1">
      <c r="A53" s="19"/>
      <c r="B53" s="20"/>
      <c r="C53" s="21"/>
      <c r="D53" s="25" t="s">
        <v>33</v>
      </c>
      <c r="E53" s="38" t="s">
        <v>58</v>
      </c>
      <c r="F53" s="39">
        <v>250</v>
      </c>
      <c r="G53" s="78">
        <v>1</v>
      </c>
      <c r="H53" s="78">
        <v>7.14</v>
      </c>
      <c r="I53" s="78">
        <v>0</v>
      </c>
      <c r="J53" s="78">
        <v>106.02</v>
      </c>
      <c r="K53" s="81">
        <v>10</v>
      </c>
      <c r="L53" s="24">
        <v>24.84</v>
      </c>
    </row>
    <row r="54" spans="1:12" ht="15" thickBot="1">
      <c r="A54" s="19"/>
      <c r="B54" s="20"/>
      <c r="C54" s="21"/>
      <c r="D54" s="25" t="s">
        <v>35</v>
      </c>
      <c r="E54" s="38" t="s">
        <v>59</v>
      </c>
      <c r="F54" s="39">
        <v>100</v>
      </c>
      <c r="G54" s="78">
        <v>22.06</v>
      </c>
      <c r="H54" s="78">
        <v>18.23</v>
      </c>
      <c r="I54" s="78">
        <v>5.88</v>
      </c>
      <c r="J54" s="78">
        <v>276.25</v>
      </c>
      <c r="K54" s="81" t="s">
        <v>111</v>
      </c>
      <c r="L54" s="24">
        <v>30.77</v>
      </c>
    </row>
    <row r="55" spans="1:12" ht="15" thickBot="1">
      <c r="A55" s="19"/>
      <c r="B55" s="20"/>
      <c r="C55" s="21"/>
      <c r="D55" s="25" t="s">
        <v>37</v>
      </c>
      <c r="E55" s="38" t="s">
        <v>60</v>
      </c>
      <c r="F55" s="39">
        <v>150</v>
      </c>
      <c r="G55" s="79">
        <v>0.1</v>
      </c>
      <c r="H55" s="79">
        <v>1</v>
      </c>
      <c r="I55" s="79">
        <v>14</v>
      </c>
      <c r="J55" s="79">
        <v>222.4</v>
      </c>
      <c r="K55" s="82" t="s">
        <v>112</v>
      </c>
      <c r="L55" s="24">
        <v>6.96</v>
      </c>
    </row>
    <row r="56" spans="1:12" ht="15" thickBot="1">
      <c r="A56" s="19"/>
      <c r="B56" s="20"/>
      <c r="C56" s="21"/>
      <c r="D56" s="25" t="s">
        <v>40</v>
      </c>
      <c r="E56" s="38" t="s">
        <v>41</v>
      </c>
      <c r="F56" s="39">
        <v>200</v>
      </c>
      <c r="G56" s="77">
        <v>0.33</v>
      </c>
      <c r="H56" s="77">
        <v>1.1499999999999999</v>
      </c>
      <c r="I56" s="77">
        <v>28.9</v>
      </c>
      <c r="J56" s="77">
        <v>80</v>
      </c>
      <c r="K56" s="80" t="s">
        <v>42</v>
      </c>
      <c r="L56" s="24">
        <v>3.89</v>
      </c>
    </row>
    <row r="57" spans="1:12" ht="15" thickBot="1">
      <c r="A57" s="19"/>
      <c r="B57" s="20"/>
      <c r="C57" s="21"/>
      <c r="D57" s="25" t="s">
        <v>43</v>
      </c>
      <c r="E57" s="38" t="s">
        <v>44</v>
      </c>
      <c r="F57" s="39">
        <v>40</v>
      </c>
      <c r="G57" s="79">
        <v>0.9</v>
      </c>
      <c r="H57" s="79">
        <v>0</v>
      </c>
      <c r="I57" s="79">
        <v>18.3</v>
      </c>
      <c r="J57" s="79">
        <v>44.4</v>
      </c>
      <c r="K57" s="82">
        <v>5.3</v>
      </c>
      <c r="L57" s="24">
        <v>5.07</v>
      </c>
    </row>
    <row r="58" spans="1:12" ht="15" thickBot="1">
      <c r="A58" s="19"/>
      <c r="B58" s="20"/>
      <c r="C58" s="21"/>
      <c r="D58" s="25" t="s">
        <v>45</v>
      </c>
      <c r="E58" s="38" t="s">
        <v>46</v>
      </c>
      <c r="F58" s="39">
        <v>40</v>
      </c>
      <c r="G58" s="79">
        <v>2.5</v>
      </c>
      <c r="H58" s="79">
        <v>0.5</v>
      </c>
      <c r="I58" s="79">
        <v>12.7</v>
      </c>
      <c r="J58" s="79">
        <v>66.099999999999994</v>
      </c>
      <c r="K58" s="83" t="s">
        <v>47</v>
      </c>
      <c r="L58" s="24">
        <v>1.69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4.4">
      <c r="A61" s="26"/>
      <c r="B61" s="27"/>
      <c r="C61" s="28"/>
      <c r="D61" s="29" t="s">
        <v>30</v>
      </c>
      <c r="E61" s="30"/>
      <c r="F61" s="31">
        <f>SUM(F52:F60)</f>
        <v>840</v>
      </c>
      <c r="G61" s="31">
        <f t="shared" ref="G61" si="22">SUM(G52:G60)</f>
        <v>27.889999999999997</v>
      </c>
      <c r="H61" s="31">
        <f t="shared" ref="H61" si="23">SUM(H52:H60)</f>
        <v>28.419999999999998</v>
      </c>
      <c r="I61" s="31">
        <f t="shared" ref="I61" si="24">SUM(I52:I60)</f>
        <v>82.08</v>
      </c>
      <c r="J61" s="31">
        <f t="shared" ref="J61:L61" si="25">SUM(J52:J60)</f>
        <v>816.17</v>
      </c>
      <c r="K61" s="53"/>
      <c r="L61" s="31">
        <f t="shared" si="25"/>
        <v>77.319999999999993</v>
      </c>
    </row>
    <row r="62" spans="1:12" ht="15.75" customHeight="1">
      <c r="A62" s="41">
        <f>A44</f>
        <v>1</v>
      </c>
      <c r="B62" s="42">
        <f>B44</f>
        <v>3</v>
      </c>
      <c r="C62" s="97" t="s">
        <v>48</v>
      </c>
      <c r="D62" s="98"/>
      <c r="E62" s="43"/>
      <c r="F62" s="44">
        <f>F51+F61</f>
        <v>840</v>
      </c>
      <c r="G62" s="44">
        <f t="shared" ref="G62" si="26">G51+G61</f>
        <v>27.889999999999997</v>
      </c>
      <c r="H62" s="44">
        <f t="shared" ref="H62" si="27">H51+H61</f>
        <v>28.419999999999998</v>
      </c>
      <c r="I62" s="44">
        <f t="shared" ref="I62" si="28">I51+I61</f>
        <v>82.08</v>
      </c>
      <c r="J62" s="44">
        <f t="shared" ref="J62:L62" si="29">J51+J61</f>
        <v>816.17</v>
      </c>
      <c r="K62" s="44"/>
      <c r="L62" s="44">
        <f t="shared" si="29"/>
        <v>77.319999999999993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51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2"/>
      <c r="L64" s="24"/>
    </row>
    <row r="65" spans="1:12" ht="14.4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52"/>
      <c r="L65" s="24"/>
    </row>
    <row r="66" spans="1:12" ht="14.4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52"/>
      <c r="L66" s="24"/>
    </row>
    <row r="67" spans="1:12" ht="14.4">
      <c r="A67" s="19"/>
      <c r="B67" s="20"/>
      <c r="C67" s="21"/>
      <c r="D67" s="25" t="s">
        <v>29</v>
      </c>
      <c r="E67" s="23"/>
      <c r="F67" s="24"/>
      <c r="G67" s="24"/>
      <c r="H67" s="24"/>
      <c r="I67" s="24"/>
      <c r="J67" s="24"/>
      <c r="K67" s="52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2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4.4">
      <c r="A70" s="26"/>
      <c r="B70" s="27"/>
      <c r="C70" s="28"/>
      <c r="D70" s="29" t="s">
        <v>30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3"/>
      <c r="L70" s="31">
        <f t="shared" si="33"/>
        <v>0</v>
      </c>
    </row>
    <row r="71" spans="1:12" ht="15" thickBot="1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35" t="s">
        <v>63</v>
      </c>
      <c r="F71" s="36">
        <v>60</v>
      </c>
      <c r="G71" s="37">
        <v>0.48</v>
      </c>
      <c r="H71" s="37">
        <v>0.06</v>
      </c>
      <c r="I71" s="54">
        <v>1.5</v>
      </c>
      <c r="J71" s="78">
        <v>8.5</v>
      </c>
      <c r="K71" s="55" t="s">
        <v>64</v>
      </c>
      <c r="L71" s="24">
        <v>5.96</v>
      </c>
    </row>
    <row r="72" spans="1:12" ht="15" thickBot="1">
      <c r="A72" s="19"/>
      <c r="B72" s="20"/>
      <c r="C72" s="21"/>
      <c r="D72" s="25" t="s">
        <v>33</v>
      </c>
      <c r="E72" s="38" t="s">
        <v>65</v>
      </c>
      <c r="F72" s="39">
        <v>250</v>
      </c>
      <c r="G72" s="40">
        <v>2.1</v>
      </c>
      <c r="H72" s="40">
        <v>7.48</v>
      </c>
      <c r="I72" s="57">
        <v>11.69</v>
      </c>
      <c r="J72" s="78">
        <v>122.96</v>
      </c>
      <c r="K72" s="58" t="s">
        <v>66</v>
      </c>
      <c r="L72" s="24">
        <v>21.9</v>
      </c>
    </row>
    <row r="73" spans="1:12" ht="15" thickBot="1">
      <c r="A73" s="19"/>
      <c r="B73" s="20"/>
      <c r="C73" s="21"/>
      <c r="D73" s="25" t="s">
        <v>35</v>
      </c>
      <c r="E73" s="38" t="s">
        <v>67</v>
      </c>
      <c r="F73" s="39">
        <v>90</v>
      </c>
      <c r="G73" s="40">
        <v>0.24</v>
      </c>
      <c r="H73" s="40">
        <v>0.12</v>
      </c>
      <c r="I73" s="57">
        <v>5.76</v>
      </c>
      <c r="J73" s="84">
        <v>106.54</v>
      </c>
      <c r="K73" s="58" t="s">
        <v>68</v>
      </c>
      <c r="L73" s="24">
        <v>31.13</v>
      </c>
    </row>
    <row r="74" spans="1:12" ht="15" thickBot="1">
      <c r="A74" s="19"/>
      <c r="B74" s="20"/>
      <c r="C74" s="21"/>
      <c r="D74" s="25" t="s">
        <v>37</v>
      </c>
      <c r="E74" s="38" t="s">
        <v>69</v>
      </c>
      <c r="F74" s="39">
        <v>150</v>
      </c>
      <c r="G74" s="40">
        <v>8</v>
      </c>
      <c r="H74" s="40">
        <v>8</v>
      </c>
      <c r="I74" s="57">
        <v>37</v>
      </c>
      <c r="J74" s="78">
        <v>259</v>
      </c>
      <c r="K74" s="58">
        <v>169</v>
      </c>
      <c r="L74" s="24">
        <v>7.68</v>
      </c>
    </row>
    <row r="75" spans="1:12" ht="15" thickBot="1">
      <c r="A75" s="19"/>
      <c r="B75" s="20"/>
      <c r="C75" s="21"/>
      <c r="D75" s="25" t="s">
        <v>40</v>
      </c>
      <c r="E75" s="38" t="s">
        <v>41</v>
      </c>
      <c r="F75" s="39">
        <v>200</v>
      </c>
      <c r="G75" s="40">
        <v>0.33</v>
      </c>
      <c r="H75" s="39">
        <v>1.1499999999999999</v>
      </c>
      <c r="I75" s="57">
        <v>28.9</v>
      </c>
      <c r="J75" s="77">
        <v>80</v>
      </c>
      <c r="K75" s="58" t="s">
        <v>62</v>
      </c>
      <c r="L75" s="24">
        <v>3.89</v>
      </c>
    </row>
    <row r="76" spans="1:12" ht="15" thickBot="1">
      <c r="A76" s="19"/>
      <c r="B76" s="20"/>
      <c r="C76" s="21"/>
      <c r="D76" s="25" t="s">
        <v>43</v>
      </c>
      <c r="E76" s="38" t="s">
        <v>44</v>
      </c>
      <c r="F76" s="39">
        <v>40</v>
      </c>
      <c r="G76" s="40">
        <v>0.9</v>
      </c>
      <c r="H76" s="40">
        <v>0</v>
      </c>
      <c r="I76" s="57">
        <v>18.3</v>
      </c>
      <c r="J76" s="79">
        <v>44.4</v>
      </c>
      <c r="K76" s="58">
        <v>5.3</v>
      </c>
      <c r="L76" s="24">
        <v>5.07</v>
      </c>
    </row>
    <row r="77" spans="1:12" ht="15" thickBot="1">
      <c r="A77" s="19"/>
      <c r="B77" s="20"/>
      <c r="C77" s="21"/>
      <c r="D77" s="25" t="s">
        <v>45</v>
      </c>
      <c r="E77" s="38" t="s">
        <v>46</v>
      </c>
      <c r="F77" s="39">
        <v>40</v>
      </c>
      <c r="G77" s="40">
        <v>2.5</v>
      </c>
      <c r="H77" s="40">
        <v>0.5</v>
      </c>
      <c r="I77" s="60">
        <v>12.7</v>
      </c>
      <c r="J77" s="79">
        <v>66.099999999999994</v>
      </c>
      <c r="K77" s="58" t="s">
        <v>47</v>
      </c>
      <c r="L77" s="24">
        <v>1.69</v>
      </c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4.4">
      <c r="A80" s="26"/>
      <c r="B80" s="27"/>
      <c r="C80" s="28"/>
      <c r="D80" s="29" t="s">
        <v>30</v>
      </c>
      <c r="E80" s="30"/>
      <c r="F80" s="31">
        <f>SUM(F71:F79)</f>
        <v>830</v>
      </c>
      <c r="G80" s="31">
        <f t="shared" ref="G80" si="34">SUM(G71:G79)</f>
        <v>14.55</v>
      </c>
      <c r="H80" s="31">
        <f t="shared" ref="H80" si="35">SUM(H71:H79)</f>
        <v>17.309999999999999</v>
      </c>
      <c r="I80" s="31">
        <f t="shared" ref="I80" si="36">SUM(I71:I79)</f>
        <v>115.85</v>
      </c>
      <c r="J80" s="31">
        <f t="shared" ref="J80:L80" si="37">SUM(J71:J79)</f>
        <v>687.5</v>
      </c>
      <c r="K80" s="53"/>
      <c r="L80" s="31">
        <f t="shared" si="37"/>
        <v>77.319999999999993</v>
      </c>
    </row>
    <row r="81" spans="1:12" ht="15.75" customHeight="1">
      <c r="A81" s="41">
        <f>A63</f>
        <v>1</v>
      </c>
      <c r="B81" s="42">
        <f>B63</f>
        <v>4</v>
      </c>
      <c r="C81" s="97" t="s">
        <v>48</v>
      </c>
      <c r="D81" s="98"/>
      <c r="E81" s="43"/>
      <c r="F81" s="44">
        <f>F70+F80</f>
        <v>830</v>
      </c>
      <c r="G81" s="44">
        <f t="shared" ref="G81" si="38">G70+G80</f>
        <v>14.55</v>
      </c>
      <c r="H81" s="44">
        <f t="shared" ref="H81" si="39">H70+H80</f>
        <v>17.309999999999999</v>
      </c>
      <c r="I81" s="44">
        <f t="shared" ref="I81" si="40">I70+I80</f>
        <v>115.85</v>
      </c>
      <c r="J81" s="44">
        <f t="shared" ref="J81:L81" si="41">J70+J80</f>
        <v>687.5</v>
      </c>
      <c r="K81" s="44"/>
      <c r="L81" s="44">
        <f t="shared" si="41"/>
        <v>77.319999999999993</v>
      </c>
    </row>
    <row r="82" spans="1:12" ht="14.4">
      <c r="A82" s="13">
        <v>1</v>
      </c>
      <c r="B82" s="14">
        <v>5</v>
      </c>
      <c r="C82" s="15" t="s">
        <v>25</v>
      </c>
      <c r="D82" s="16" t="s">
        <v>26</v>
      </c>
      <c r="E82" s="35"/>
      <c r="F82" s="18"/>
      <c r="G82" s="37"/>
      <c r="H82" s="37"/>
      <c r="I82" s="54"/>
      <c r="J82" s="18"/>
      <c r="K82" s="51"/>
      <c r="L82" s="18"/>
    </row>
    <row r="83" spans="1:12" ht="14.4">
      <c r="A83" s="19"/>
      <c r="B83" s="20"/>
      <c r="C83" s="21"/>
      <c r="D83" s="22"/>
      <c r="E83" s="38"/>
      <c r="F83" s="24"/>
      <c r="G83" s="40"/>
      <c r="H83" s="40"/>
      <c r="I83" s="57"/>
      <c r="J83" s="24"/>
      <c r="K83" s="52"/>
      <c r="L83" s="24"/>
    </row>
    <row r="84" spans="1:12" ht="14.4">
      <c r="A84" s="19"/>
      <c r="B84" s="20"/>
      <c r="C84" s="21"/>
      <c r="D84" s="25" t="s">
        <v>27</v>
      </c>
      <c r="E84" s="38"/>
      <c r="F84" s="24"/>
      <c r="G84" s="40"/>
      <c r="H84" s="40"/>
      <c r="I84" s="57"/>
      <c r="J84" s="24"/>
      <c r="K84" s="52"/>
      <c r="L84" s="24"/>
    </row>
    <row r="85" spans="1:12" ht="14.4">
      <c r="A85" s="19"/>
      <c r="B85" s="20"/>
      <c r="C85" s="21"/>
      <c r="D85" s="25" t="s">
        <v>28</v>
      </c>
      <c r="E85" s="38"/>
      <c r="F85" s="24"/>
      <c r="G85" s="40"/>
      <c r="H85" s="40"/>
      <c r="I85" s="57"/>
      <c r="J85" s="24"/>
      <c r="K85" s="52"/>
      <c r="L85" s="24"/>
    </row>
    <row r="86" spans="1:12" ht="14.4">
      <c r="A86" s="19"/>
      <c r="B86" s="20"/>
      <c r="C86" s="21"/>
      <c r="D86" s="25" t="s">
        <v>29</v>
      </c>
      <c r="E86" s="38"/>
      <c r="F86" s="24"/>
      <c r="G86" s="40"/>
      <c r="H86" s="39"/>
      <c r="I86" s="57"/>
      <c r="J86" s="24"/>
      <c r="K86" s="52"/>
      <c r="L86" s="24"/>
    </row>
    <row r="87" spans="1:12" ht="14.4">
      <c r="A87" s="19"/>
      <c r="B87" s="20"/>
      <c r="C87" s="21"/>
      <c r="D87" s="22"/>
      <c r="E87" s="38"/>
      <c r="F87" s="24"/>
      <c r="G87" s="40"/>
      <c r="H87" s="40"/>
      <c r="I87" s="57"/>
      <c r="J87" s="24"/>
      <c r="K87" s="52"/>
      <c r="L87" s="24"/>
    </row>
    <row r="88" spans="1:12" ht="14.4">
      <c r="A88" s="19"/>
      <c r="B88" s="20"/>
      <c r="C88" s="21"/>
      <c r="D88" s="22"/>
      <c r="E88" s="38"/>
      <c r="F88" s="24"/>
      <c r="G88" s="40"/>
      <c r="H88" s="40"/>
      <c r="I88" s="60"/>
      <c r="J88" s="24"/>
      <c r="K88" s="52"/>
      <c r="L88" s="24"/>
    </row>
    <row r="89" spans="1:12" ht="14.4">
      <c r="A89" s="26"/>
      <c r="B89" s="27"/>
      <c r="C89" s="28"/>
      <c r="D89" s="29" t="s">
        <v>30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3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35"/>
      <c r="F90" s="36"/>
      <c r="G90" s="37"/>
      <c r="H90" s="37"/>
      <c r="I90" s="54"/>
      <c r="J90" s="37"/>
      <c r="K90" s="55"/>
      <c r="L90" s="56"/>
    </row>
    <row r="91" spans="1:12" ht="15" thickBot="1">
      <c r="A91" s="19"/>
      <c r="B91" s="20"/>
      <c r="C91" s="21"/>
      <c r="D91" s="25" t="s">
        <v>33</v>
      </c>
      <c r="E91" s="85" t="s">
        <v>113</v>
      </c>
      <c r="F91" s="88">
        <v>250</v>
      </c>
      <c r="G91" s="88">
        <v>0</v>
      </c>
      <c r="H91" s="88">
        <v>3.6</v>
      </c>
      <c r="I91" s="88">
        <v>8</v>
      </c>
      <c r="J91" s="88">
        <v>210</v>
      </c>
      <c r="K91" s="89" t="s">
        <v>115</v>
      </c>
      <c r="L91" s="59">
        <v>15.77</v>
      </c>
    </row>
    <row r="92" spans="1:12" ht="15" thickBot="1">
      <c r="A92" s="19"/>
      <c r="B92" s="20"/>
      <c r="C92" s="21"/>
      <c r="D92" s="25" t="s">
        <v>35</v>
      </c>
      <c r="E92" s="86" t="s">
        <v>94</v>
      </c>
      <c r="F92" s="78">
        <v>200</v>
      </c>
      <c r="G92" s="78">
        <v>3</v>
      </c>
      <c r="H92" s="78">
        <v>10</v>
      </c>
      <c r="I92" s="78">
        <v>0</v>
      </c>
      <c r="J92" s="78">
        <v>415.3</v>
      </c>
      <c r="K92" s="81" t="s">
        <v>116</v>
      </c>
      <c r="L92" s="59">
        <v>30.13</v>
      </c>
    </row>
    <row r="93" spans="1:12" ht="14.4">
      <c r="A93" s="19"/>
      <c r="B93" s="20"/>
      <c r="C93" s="21"/>
      <c r="D93" s="25" t="s">
        <v>37</v>
      </c>
      <c r="E93" s="38"/>
      <c r="F93" s="39"/>
      <c r="G93" s="40"/>
      <c r="H93" s="40"/>
      <c r="I93" s="57"/>
      <c r="J93" s="39"/>
      <c r="K93" s="58"/>
      <c r="L93" s="59"/>
    </row>
    <row r="94" spans="1:12" ht="15" thickBot="1">
      <c r="A94" s="19"/>
      <c r="B94" s="20"/>
      <c r="C94" s="21"/>
      <c r="D94" s="25" t="s">
        <v>40</v>
      </c>
      <c r="E94" s="86" t="s">
        <v>114</v>
      </c>
      <c r="F94" s="78">
        <v>200</v>
      </c>
      <c r="G94" s="84">
        <v>1.4</v>
      </c>
      <c r="H94" s="84">
        <v>0</v>
      </c>
      <c r="I94" s="84">
        <v>29</v>
      </c>
      <c r="J94" s="84">
        <v>122</v>
      </c>
      <c r="K94" s="81" t="s">
        <v>117</v>
      </c>
      <c r="L94" s="59">
        <v>7.62</v>
      </c>
    </row>
    <row r="95" spans="1:12" ht="15" thickBot="1">
      <c r="A95" s="19"/>
      <c r="B95" s="20"/>
      <c r="C95" s="21"/>
      <c r="D95" s="25" t="s">
        <v>43</v>
      </c>
      <c r="E95" s="87" t="s">
        <v>101</v>
      </c>
      <c r="F95" s="79">
        <v>40</v>
      </c>
      <c r="G95" s="79">
        <v>0.9</v>
      </c>
      <c r="H95" s="79">
        <v>0</v>
      </c>
      <c r="I95" s="79">
        <v>18.3</v>
      </c>
      <c r="J95" s="79">
        <v>44.4</v>
      </c>
      <c r="K95" s="82">
        <v>5.3</v>
      </c>
      <c r="L95" s="59">
        <v>5.25</v>
      </c>
    </row>
    <row r="96" spans="1:12" ht="15" thickBot="1">
      <c r="A96" s="19"/>
      <c r="B96" s="20"/>
      <c r="C96" s="21"/>
      <c r="D96" s="25" t="s">
        <v>45</v>
      </c>
      <c r="E96" s="87" t="s">
        <v>102</v>
      </c>
      <c r="F96" s="79">
        <v>40</v>
      </c>
      <c r="G96" s="79">
        <v>2.5</v>
      </c>
      <c r="H96" s="79">
        <v>0.5</v>
      </c>
      <c r="I96" s="79">
        <v>12.7</v>
      </c>
      <c r="J96" s="79">
        <v>66.099999999999994</v>
      </c>
      <c r="K96" s="83" t="s">
        <v>47</v>
      </c>
      <c r="L96" s="59">
        <v>1.75</v>
      </c>
    </row>
    <row r="97" spans="1:12" ht="15" thickBot="1">
      <c r="A97" s="19"/>
      <c r="B97" s="20"/>
      <c r="C97" s="21"/>
      <c r="D97" s="22"/>
      <c r="E97" s="87" t="s">
        <v>76</v>
      </c>
      <c r="F97" s="79">
        <v>200</v>
      </c>
      <c r="G97" s="79">
        <v>0</v>
      </c>
      <c r="H97" s="79">
        <v>4.0999999999999996</v>
      </c>
      <c r="I97" s="79">
        <v>10.3</v>
      </c>
      <c r="J97" s="79">
        <v>86.6</v>
      </c>
      <c r="K97" s="82" t="s">
        <v>118</v>
      </c>
      <c r="L97" s="62">
        <v>16.8</v>
      </c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4.4">
      <c r="A99" s="26"/>
      <c r="B99" s="27"/>
      <c r="C99" s="28"/>
      <c r="D99" s="29" t="s">
        <v>30</v>
      </c>
      <c r="E99" s="30"/>
      <c r="F99" s="31">
        <f>SUM(F90:F98)</f>
        <v>930</v>
      </c>
      <c r="G99" s="31">
        <f t="shared" ref="G99" si="46">SUM(G90:G98)</f>
        <v>7.8000000000000007</v>
      </c>
      <c r="H99" s="31">
        <f t="shared" ref="H99" si="47">SUM(H90:H98)</f>
        <v>18.2</v>
      </c>
      <c r="I99" s="31">
        <f t="shared" ref="I99" si="48">SUM(I90:I98)</f>
        <v>78.3</v>
      </c>
      <c r="J99" s="31">
        <f t="shared" ref="J99:L99" si="49">SUM(J90:J98)</f>
        <v>944.4</v>
      </c>
      <c r="K99" s="53"/>
      <c r="L99" s="31">
        <f t="shared" si="49"/>
        <v>77.319999999999993</v>
      </c>
    </row>
    <row r="100" spans="1:12" ht="15.75" customHeight="1">
      <c r="A100" s="41">
        <f>A82</f>
        <v>1</v>
      </c>
      <c r="B100" s="42">
        <f>B82</f>
        <v>5</v>
      </c>
      <c r="C100" s="97" t="s">
        <v>48</v>
      </c>
      <c r="D100" s="98"/>
      <c r="E100" s="43"/>
      <c r="F100" s="44">
        <f>F89+F99</f>
        <v>930</v>
      </c>
      <c r="G100" s="44">
        <f t="shared" ref="G100" si="50">G89+G99</f>
        <v>7.8000000000000007</v>
      </c>
      <c r="H100" s="44">
        <f t="shared" ref="H100" si="51">H89+H99</f>
        <v>18.2</v>
      </c>
      <c r="I100" s="44">
        <f t="shared" ref="I100" si="52">I89+I99</f>
        <v>78.3</v>
      </c>
      <c r="J100" s="44">
        <f t="shared" ref="J100:L100" si="53">J89+J99</f>
        <v>944.4</v>
      </c>
      <c r="K100" s="44"/>
      <c r="L100" s="44">
        <f t="shared" si="53"/>
        <v>77.319999999999993</v>
      </c>
    </row>
    <row r="101" spans="1:12" ht="14.4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51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2"/>
      <c r="L102" s="24"/>
    </row>
    <row r="103" spans="1:12" ht="14.4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52"/>
      <c r="L103" s="24"/>
    </row>
    <row r="104" spans="1:12" ht="14.4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52"/>
      <c r="L104" s="24"/>
    </row>
    <row r="105" spans="1:12" ht="14.4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52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2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4.4">
      <c r="A108" s="26"/>
      <c r="B108" s="27"/>
      <c r="C108" s="28"/>
      <c r="D108" s="29" t="s">
        <v>30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3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38"/>
      <c r="F109" s="24"/>
      <c r="G109" s="24"/>
      <c r="H109" s="24"/>
      <c r="I109" s="24"/>
      <c r="J109" s="24"/>
      <c r="K109" s="52"/>
      <c r="L109" s="24"/>
    </row>
    <row r="110" spans="1:12" ht="14.4">
      <c r="A110" s="19"/>
      <c r="B110" s="20"/>
      <c r="C110" s="21"/>
      <c r="D110" s="25" t="s">
        <v>33</v>
      </c>
      <c r="E110" s="38" t="s">
        <v>77</v>
      </c>
      <c r="F110" s="39">
        <v>250</v>
      </c>
      <c r="G110" s="40">
        <v>5.25</v>
      </c>
      <c r="H110" s="40">
        <v>11</v>
      </c>
      <c r="I110" s="57">
        <v>11</v>
      </c>
      <c r="J110" s="40">
        <v>132.56</v>
      </c>
      <c r="K110" s="58">
        <v>10</v>
      </c>
      <c r="L110" s="59">
        <v>22.21</v>
      </c>
    </row>
    <row r="111" spans="1:12" ht="14.4">
      <c r="A111" s="19"/>
      <c r="B111" s="20"/>
      <c r="C111" s="21"/>
      <c r="D111" s="25" t="s">
        <v>35</v>
      </c>
      <c r="E111" s="38" t="s">
        <v>78</v>
      </c>
      <c r="F111" s="39">
        <v>90</v>
      </c>
      <c r="G111" s="40">
        <v>0</v>
      </c>
      <c r="H111" s="40">
        <v>9.77</v>
      </c>
      <c r="I111" s="57">
        <v>4.8</v>
      </c>
      <c r="J111" s="40">
        <v>154.44</v>
      </c>
      <c r="K111" s="58" t="s">
        <v>79</v>
      </c>
      <c r="L111" s="59">
        <v>35.39</v>
      </c>
    </row>
    <row r="112" spans="1:12" ht="14.4">
      <c r="A112" s="19"/>
      <c r="B112" s="20"/>
      <c r="C112" s="21"/>
      <c r="D112" s="25" t="s">
        <v>37</v>
      </c>
      <c r="E112" s="38" t="s">
        <v>60</v>
      </c>
      <c r="F112" s="39">
        <v>150</v>
      </c>
      <c r="G112" s="40">
        <v>0.1</v>
      </c>
      <c r="H112" s="40">
        <v>1</v>
      </c>
      <c r="I112" s="57">
        <v>14</v>
      </c>
      <c r="J112" s="39">
        <v>222.4</v>
      </c>
      <c r="K112" s="58" t="s">
        <v>61</v>
      </c>
      <c r="L112" s="59">
        <v>8.83</v>
      </c>
    </row>
    <row r="113" spans="1:12" ht="14.4">
      <c r="A113" s="19"/>
      <c r="B113" s="20"/>
      <c r="C113" s="21"/>
      <c r="D113" s="25" t="s">
        <v>40</v>
      </c>
      <c r="E113" s="38" t="s">
        <v>56</v>
      </c>
      <c r="F113" s="39">
        <v>200</v>
      </c>
      <c r="G113" s="40">
        <v>0.33</v>
      </c>
      <c r="H113" s="39">
        <v>1.1499999999999999</v>
      </c>
      <c r="I113" s="57">
        <v>28.9</v>
      </c>
      <c r="J113" s="40">
        <v>80</v>
      </c>
      <c r="K113" s="58" t="s">
        <v>62</v>
      </c>
      <c r="L113" s="59">
        <v>3.89</v>
      </c>
    </row>
    <row r="114" spans="1:12" ht="14.4">
      <c r="A114" s="19"/>
      <c r="B114" s="20"/>
      <c r="C114" s="21"/>
      <c r="D114" s="25" t="s">
        <v>43</v>
      </c>
      <c r="E114" s="38" t="s">
        <v>44</v>
      </c>
      <c r="F114" s="39">
        <v>40</v>
      </c>
      <c r="G114" s="40">
        <v>0.9</v>
      </c>
      <c r="H114" s="40">
        <v>0</v>
      </c>
      <c r="I114" s="57">
        <v>18.3</v>
      </c>
      <c r="J114" s="40">
        <v>44.4</v>
      </c>
      <c r="K114" s="58">
        <v>5.31</v>
      </c>
      <c r="L114" s="59">
        <v>5.25</v>
      </c>
    </row>
    <row r="115" spans="1:12" ht="14.4">
      <c r="A115" s="19"/>
      <c r="B115" s="20"/>
      <c r="C115" s="21"/>
      <c r="D115" s="25" t="s">
        <v>45</v>
      </c>
      <c r="E115" s="38" t="s">
        <v>46</v>
      </c>
      <c r="F115" s="39">
        <v>40</v>
      </c>
      <c r="G115" s="40">
        <v>2.5</v>
      </c>
      <c r="H115" s="40">
        <v>0.5</v>
      </c>
      <c r="I115" s="60">
        <v>12.7</v>
      </c>
      <c r="J115" s="40">
        <v>66.099999999999994</v>
      </c>
      <c r="K115" s="58" t="s">
        <v>47</v>
      </c>
      <c r="L115" s="59">
        <v>1.75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4.4">
      <c r="A118" s="26"/>
      <c r="B118" s="27"/>
      <c r="C118" s="28"/>
      <c r="D118" s="29" t="s">
        <v>30</v>
      </c>
      <c r="E118" s="30"/>
      <c r="F118" s="31">
        <f>SUM(F109:F117)</f>
        <v>770</v>
      </c>
      <c r="G118" s="31">
        <f t="shared" ref="G118:J118" si="56">SUM(G109:G117)</f>
        <v>9.08</v>
      </c>
      <c r="H118" s="31">
        <f t="shared" si="56"/>
        <v>23.42</v>
      </c>
      <c r="I118" s="31">
        <f t="shared" si="56"/>
        <v>89.7</v>
      </c>
      <c r="J118" s="31">
        <f t="shared" si="56"/>
        <v>699.9</v>
      </c>
      <c r="K118" s="53"/>
      <c r="L118" s="31">
        <f t="shared" ref="L118" si="57">SUM(L109:L117)</f>
        <v>77.320000000000007</v>
      </c>
    </row>
    <row r="119" spans="1:12" ht="14.4">
      <c r="A119" s="41">
        <f>A101</f>
        <v>2</v>
      </c>
      <c r="B119" s="42">
        <f>B101</f>
        <v>1</v>
      </c>
      <c r="C119" s="97" t="s">
        <v>48</v>
      </c>
      <c r="D119" s="98"/>
      <c r="E119" s="43"/>
      <c r="F119" s="44">
        <f>F108+F118</f>
        <v>770</v>
      </c>
      <c r="G119" s="44">
        <f t="shared" ref="G119" si="58">G108+G118</f>
        <v>9.08</v>
      </c>
      <c r="H119" s="44">
        <f t="shared" ref="H119" si="59">H108+H118</f>
        <v>23.42</v>
      </c>
      <c r="I119" s="44">
        <f t="shared" ref="I119" si="60">I108+I118</f>
        <v>89.7</v>
      </c>
      <c r="J119" s="44">
        <f t="shared" ref="J119:L119" si="61">J108+J118</f>
        <v>699.9</v>
      </c>
      <c r="K119" s="44"/>
      <c r="L119" s="44">
        <f t="shared" si="61"/>
        <v>77.320000000000007</v>
      </c>
    </row>
    <row r="120" spans="1:12" ht="14.4">
      <c r="A120" s="45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51"/>
      <c r="L120" s="18"/>
    </row>
    <row r="121" spans="1:12" ht="14.4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52"/>
      <c r="L121" s="24"/>
    </row>
    <row r="122" spans="1:12" ht="14.4">
      <c r="A122" s="45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52"/>
      <c r="L122" s="24"/>
    </row>
    <row r="123" spans="1:12" ht="14.4">
      <c r="A123" s="45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52"/>
      <c r="L123" s="24"/>
    </row>
    <row r="124" spans="1:12" ht="14.4">
      <c r="A124" s="45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52"/>
      <c r="L124" s="24"/>
    </row>
    <row r="125" spans="1:12" ht="14.4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52"/>
      <c r="L125" s="24"/>
    </row>
    <row r="126" spans="1:12" ht="14.4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52"/>
      <c r="L126" s="24"/>
    </row>
    <row r="127" spans="1:12" ht="14.4">
      <c r="A127" s="46"/>
      <c r="B127" s="27"/>
      <c r="C127" s="28"/>
      <c r="D127" s="29" t="s">
        <v>30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3"/>
      <c r="L127" s="31">
        <f t="shared" ref="L127" si="63">SUM(L120:L126)</f>
        <v>0</v>
      </c>
    </row>
    <row r="128" spans="1:12" ht="15" thickBot="1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35" t="s">
        <v>80</v>
      </c>
      <c r="F128" s="36">
        <v>60</v>
      </c>
      <c r="G128" s="37">
        <v>0.60499999999999998</v>
      </c>
      <c r="H128" s="37">
        <v>0</v>
      </c>
      <c r="I128" s="54">
        <v>3.5449999999999999</v>
      </c>
      <c r="J128" s="77">
        <v>4.8449999999999998</v>
      </c>
      <c r="K128" s="55" t="s">
        <v>81</v>
      </c>
      <c r="L128" s="56">
        <v>3.94</v>
      </c>
    </row>
    <row r="129" spans="1:12" ht="15" thickBot="1">
      <c r="A129" s="45"/>
      <c r="B129" s="20"/>
      <c r="C129" s="21"/>
      <c r="D129" s="25" t="s">
        <v>33</v>
      </c>
      <c r="E129" s="38" t="s">
        <v>82</v>
      </c>
      <c r="F129" s="39">
        <v>250</v>
      </c>
      <c r="G129" s="40">
        <v>2.4500000000000002</v>
      </c>
      <c r="H129" s="40">
        <v>4.05</v>
      </c>
      <c r="I129" s="57">
        <v>5.62</v>
      </c>
      <c r="J129" s="78">
        <v>73.25</v>
      </c>
      <c r="K129" s="58" t="s">
        <v>83</v>
      </c>
      <c r="L129" s="59">
        <v>20.75</v>
      </c>
    </row>
    <row r="130" spans="1:12" ht="15" thickBot="1">
      <c r="A130" s="45"/>
      <c r="B130" s="20"/>
      <c r="C130" s="21"/>
      <c r="D130" s="25" t="s">
        <v>35</v>
      </c>
      <c r="E130" s="38" t="s">
        <v>84</v>
      </c>
      <c r="F130" s="39">
        <v>250</v>
      </c>
      <c r="G130" s="40">
        <v>0.2</v>
      </c>
      <c r="H130" s="40">
        <v>1.8</v>
      </c>
      <c r="I130" s="57">
        <v>0</v>
      </c>
      <c r="J130" s="78">
        <v>305.89</v>
      </c>
      <c r="K130" s="58" t="s">
        <v>85</v>
      </c>
      <c r="L130" s="59">
        <v>37.53</v>
      </c>
    </row>
    <row r="131" spans="1:12" ht="14.4">
      <c r="A131" s="45"/>
      <c r="B131" s="20"/>
      <c r="C131" s="21"/>
      <c r="D131" s="25" t="s">
        <v>37</v>
      </c>
      <c r="E131" s="38"/>
      <c r="F131" s="24"/>
      <c r="G131" s="24"/>
      <c r="H131" s="24"/>
      <c r="I131" s="24"/>
      <c r="J131" s="24"/>
      <c r="K131" s="52"/>
      <c r="L131" s="24"/>
    </row>
    <row r="132" spans="1:12" ht="15" thickBot="1">
      <c r="A132" s="45"/>
      <c r="B132" s="20"/>
      <c r="C132" s="21"/>
      <c r="D132" s="25" t="s">
        <v>40</v>
      </c>
      <c r="E132" s="38" t="s">
        <v>86</v>
      </c>
      <c r="F132" s="39">
        <v>200</v>
      </c>
      <c r="G132" s="40">
        <v>1.4</v>
      </c>
      <c r="H132" s="40">
        <v>0</v>
      </c>
      <c r="I132" s="57">
        <v>29</v>
      </c>
      <c r="J132" s="78">
        <v>122</v>
      </c>
      <c r="K132" s="58" t="s">
        <v>87</v>
      </c>
      <c r="L132" s="59">
        <v>7.57</v>
      </c>
    </row>
    <row r="133" spans="1:12" ht="15" thickBot="1">
      <c r="A133" s="45"/>
      <c r="B133" s="20"/>
      <c r="C133" s="21"/>
      <c r="D133" s="25" t="s">
        <v>43</v>
      </c>
      <c r="E133" s="38" t="s">
        <v>44</v>
      </c>
      <c r="F133" s="39">
        <v>40</v>
      </c>
      <c r="G133" s="40">
        <v>0.9</v>
      </c>
      <c r="H133" s="40">
        <v>0</v>
      </c>
      <c r="I133" s="57">
        <v>18.3</v>
      </c>
      <c r="J133" s="79">
        <v>44.4</v>
      </c>
      <c r="K133" s="58">
        <v>5.3</v>
      </c>
      <c r="L133" s="59">
        <v>5.65</v>
      </c>
    </row>
    <row r="134" spans="1:12" ht="15" thickBot="1">
      <c r="A134" s="45"/>
      <c r="B134" s="20"/>
      <c r="C134" s="21"/>
      <c r="D134" s="25" t="s">
        <v>45</v>
      </c>
      <c r="E134" s="38" t="s">
        <v>46</v>
      </c>
      <c r="F134" s="39">
        <v>40</v>
      </c>
      <c r="G134" s="40">
        <v>2.5</v>
      </c>
      <c r="H134" s="40">
        <v>0.5</v>
      </c>
      <c r="I134" s="60">
        <v>12.7</v>
      </c>
      <c r="J134" s="79">
        <v>66.099999999999994</v>
      </c>
      <c r="K134" s="58" t="s">
        <v>47</v>
      </c>
      <c r="L134" s="59">
        <v>1.88</v>
      </c>
    </row>
    <row r="135" spans="1:12" ht="14.4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4.4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4.4">
      <c r="A137" s="46"/>
      <c r="B137" s="27"/>
      <c r="C137" s="28"/>
      <c r="D137" s="29" t="s">
        <v>30</v>
      </c>
      <c r="E137" s="30"/>
      <c r="F137" s="31">
        <f>SUM(F128:F136)</f>
        <v>840</v>
      </c>
      <c r="G137" s="31">
        <f t="shared" ref="G137:J137" si="64">SUM(G128:G136)</f>
        <v>8.0549999999999997</v>
      </c>
      <c r="H137" s="31">
        <f t="shared" si="64"/>
        <v>6.35</v>
      </c>
      <c r="I137" s="31">
        <f t="shared" si="64"/>
        <v>69.165000000000006</v>
      </c>
      <c r="J137" s="31">
        <f t="shared" si="64"/>
        <v>616.48500000000001</v>
      </c>
      <c r="K137" s="53"/>
      <c r="L137" s="31">
        <f t="shared" ref="L137" si="65">SUM(L128:L136)</f>
        <v>77.319999999999993</v>
      </c>
    </row>
    <row r="138" spans="1:12" ht="14.4">
      <c r="A138" s="47">
        <f>A120</f>
        <v>2</v>
      </c>
      <c r="B138" s="47">
        <f>B120</f>
        <v>2</v>
      </c>
      <c r="C138" s="97" t="s">
        <v>48</v>
      </c>
      <c r="D138" s="98"/>
      <c r="E138" s="43"/>
      <c r="F138" s="44">
        <f>F127+F137</f>
        <v>840</v>
      </c>
      <c r="G138" s="44">
        <f t="shared" ref="G138" si="66">G127+G137</f>
        <v>8.0549999999999997</v>
      </c>
      <c r="H138" s="44">
        <f t="shared" ref="H138" si="67">H127+H137</f>
        <v>6.35</v>
      </c>
      <c r="I138" s="44">
        <f t="shared" ref="I138" si="68">I127+I137</f>
        <v>69.165000000000006</v>
      </c>
      <c r="J138" s="44">
        <f t="shared" ref="J138:L138" si="69">J127+J137</f>
        <v>616.48500000000001</v>
      </c>
      <c r="K138" s="44"/>
      <c r="L138" s="44">
        <f t="shared" si="69"/>
        <v>77.319999999999993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51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2"/>
      <c r="L140" s="24"/>
    </row>
    <row r="141" spans="1:12" ht="14.4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52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52"/>
      <c r="L142" s="24"/>
    </row>
    <row r="143" spans="1:12" ht="14.4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52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2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2"/>
      <c r="L145" s="24"/>
    </row>
    <row r="146" spans="1:12" ht="14.4">
      <c r="A146" s="26"/>
      <c r="B146" s="27"/>
      <c r="C146" s="28"/>
      <c r="D146" s="29" t="s">
        <v>30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3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90" t="s">
        <v>119</v>
      </c>
      <c r="F147" s="36">
        <v>60</v>
      </c>
      <c r="G147" s="37">
        <v>0.82</v>
      </c>
      <c r="H147" s="37">
        <v>3.71</v>
      </c>
      <c r="I147" s="54">
        <v>5.0599999999999996</v>
      </c>
      <c r="J147" s="37">
        <v>56.88</v>
      </c>
      <c r="K147" s="55" t="s">
        <v>88</v>
      </c>
      <c r="L147" s="56">
        <v>12.73</v>
      </c>
    </row>
    <row r="148" spans="1:12" ht="14.4">
      <c r="A148" s="19"/>
      <c r="B148" s="20"/>
      <c r="C148" s="21"/>
      <c r="D148" s="25" t="s">
        <v>33</v>
      </c>
      <c r="E148" s="38" t="s">
        <v>34</v>
      </c>
      <c r="F148" s="39">
        <v>250</v>
      </c>
      <c r="G148" s="40">
        <v>5.16</v>
      </c>
      <c r="H148" s="40">
        <v>5.97</v>
      </c>
      <c r="I148" s="57">
        <v>19.75</v>
      </c>
      <c r="J148" s="40">
        <v>137</v>
      </c>
      <c r="K148" s="58" t="s">
        <v>89</v>
      </c>
      <c r="L148" s="59">
        <v>16.97</v>
      </c>
    </row>
    <row r="149" spans="1:12" ht="14.4">
      <c r="A149" s="19"/>
      <c r="B149" s="20"/>
      <c r="C149" s="21"/>
      <c r="D149" s="25" t="s">
        <v>35</v>
      </c>
      <c r="E149" s="38" t="s">
        <v>36</v>
      </c>
      <c r="F149" s="39">
        <v>100</v>
      </c>
      <c r="G149" s="40">
        <v>17.8</v>
      </c>
      <c r="H149" s="40">
        <v>17</v>
      </c>
      <c r="I149" s="57">
        <v>12.4</v>
      </c>
      <c r="J149" s="40">
        <v>274</v>
      </c>
      <c r="K149" s="58">
        <v>290</v>
      </c>
      <c r="L149" s="59">
        <v>24.89</v>
      </c>
    </row>
    <row r="150" spans="1:12" ht="14.4">
      <c r="A150" s="19"/>
      <c r="B150" s="20"/>
      <c r="C150" s="21"/>
      <c r="D150" s="25" t="s">
        <v>37</v>
      </c>
      <c r="E150" s="38" t="s">
        <v>38</v>
      </c>
      <c r="F150" s="39">
        <v>150</v>
      </c>
      <c r="G150" s="40">
        <v>3.55</v>
      </c>
      <c r="H150" s="40">
        <v>0.48</v>
      </c>
      <c r="I150" s="57">
        <v>36.36</v>
      </c>
      <c r="J150" s="39">
        <v>163.9</v>
      </c>
      <c r="K150" s="58" t="s">
        <v>39</v>
      </c>
      <c r="L150" s="59">
        <v>11.31</v>
      </c>
    </row>
    <row r="151" spans="1:12" ht="14.4">
      <c r="A151" s="19"/>
      <c r="B151" s="20"/>
      <c r="C151" s="21"/>
      <c r="D151" s="25" t="s">
        <v>40</v>
      </c>
      <c r="E151" s="38" t="s">
        <v>41</v>
      </c>
      <c r="F151" s="39">
        <v>200</v>
      </c>
      <c r="G151" s="40">
        <v>0.33</v>
      </c>
      <c r="H151" s="39">
        <v>1.1499999999999999</v>
      </c>
      <c r="I151" s="57">
        <v>28.9</v>
      </c>
      <c r="J151" s="40">
        <v>80</v>
      </c>
      <c r="K151" s="58" t="s">
        <v>62</v>
      </c>
      <c r="L151" s="59">
        <v>3.89</v>
      </c>
    </row>
    <row r="152" spans="1:12" ht="14.4">
      <c r="A152" s="19"/>
      <c r="B152" s="20"/>
      <c r="C152" s="21"/>
      <c r="D152" s="25" t="s">
        <v>43</v>
      </c>
      <c r="E152" s="38" t="s">
        <v>44</v>
      </c>
      <c r="F152" s="39">
        <v>40</v>
      </c>
      <c r="G152" s="40">
        <v>0.9</v>
      </c>
      <c r="H152" s="40">
        <v>0</v>
      </c>
      <c r="I152" s="57">
        <v>18.3</v>
      </c>
      <c r="J152" s="40">
        <v>44.4</v>
      </c>
      <c r="K152" s="58">
        <v>5.3</v>
      </c>
      <c r="L152" s="59">
        <v>5.65</v>
      </c>
    </row>
    <row r="153" spans="1:12" ht="14.4">
      <c r="A153" s="19"/>
      <c r="B153" s="20"/>
      <c r="C153" s="21"/>
      <c r="D153" s="25" t="s">
        <v>45</v>
      </c>
      <c r="E153" s="38" t="s">
        <v>46</v>
      </c>
      <c r="F153" s="39">
        <v>40</v>
      </c>
      <c r="G153" s="40">
        <v>2.5</v>
      </c>
      <c r="H153" s="40">
        <v>0.5</v>
      </c>
      <c r="I153" s="60">
        <v>12.7</v>
      </c>
      <c r="J153" s="40">
        <v>66.099999999999994</v>
      </c>
      <c r="K153" s="58" t="s">
        <v>47</v>
      </c>
      <c r="L153" s="59">
        <v>1.88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4.4">
      <c r="A156" s="26"/>
      <c r="B156" s="27"/>
      <c r="C156" s="28"/>
      <c r="D156" s="29" t="s">
        <v>30</v>
      </c>
      <c r="E156" s="30"/>
      <c r="F156" s="31">
        <f>SUM(F147:F155)</f>
        <v>840</v>
      </c>
      <c r="G156" s="31">
        <f t="shared" ref="G156:J156" si="72">SUM(G147:G155)</f>
        <v>31.06</v>
      </c>
      <c r="H156" s="31">
        <f t="shared" si="72"/>
        <v>28.81</v>
      </c>
      <c r="I156" s="31">
        <f t="shared" si="72"/>
        <v>133.47</v>
      </c>
      <c r="J156" s="31">
        <f t="shared" si="72"/>
        <v>822.28</v>
      </c>
      <c r="K156" s="53"/>
      <c r="L156" s="31">
        <f t="shared" ref="L156" si="73">SUM(L147:L155)</f>
        <v>77.320000000000007</v>
      </c>
    </row>
    <row r="157" spans="1:12" ht="14.4">
      <c r="A157" s="41">
        <f>A139</f>
        <v>2</v>
      </c>
      <c r="B157" s="42">
        <f>B139</f>
        <v>3</v>
      </c>
      <c r="C157" s="97" t="s">
        <v>48</v>
      </c>
      <c r="D157" s="98"/>
      <c r="E157" s="43"/>
      <c r="F157" s="44">
        <f>F146+F156</f>
        <v>840</v>
      </c>
      <c r="G157" s="44">
        <f t="shared" ref="G157" si="74">G146+G156</f>
        <v>31.06</v>
      </c>
      <c r="H157" s="44">
        <f t="shared" ref="H157" si="75">H146+H156</f>
        <v>28.81</v>
      </c>
      <c r="I157" s="44">
        <f t="shared" ref="I157" si="76">I146+I156</f>
        <v>133.47</v>
      </c>
      <c r="J157" s="44">
        <f t="shared" ref="J157:L157" si="77">J146+J156</f>
        <v>822.28</v>
      </c>
      <c r="K157" s="44"/>
      <c r="L157" s="44">
        <f t="shared" si="77"/>
        <v>77.320000000000007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51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2"/>
      <c r="L159" s="24"/>
    </row>
    <row r="160" spans="1:12" ht="14.4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52"/>
      <c r="L160" s="24"/>
    </row>
    <row r="161" spans="1:12" ht="14.4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52"/>
      <c r="L161" s="24"/>
    </row>
    <row r="162" spans="1:12" ht="14.4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52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2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4.4">
      <c r="A165" s="26"/>
      <c r="B165" s="27"/>
      <c r="C165" s="28"/>
      <c r="D165" s="29" t="s">
        <v>30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3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38"/>
      <c r="F166" s="24"/>
      <c r="G166" s="24"/>
      <c r="H166" s="24"/>
      <c r="I166" s="24"/>
      <c r="J166" s="24"/>
      <c r="K166" s="52"/>
      <c r="L166" s="24"/>
    </row>
    <row r="167" spans="1:12" ht="14.4">
      <c r="A167" s="19"/>
      <c r="B167" s="20"/>
      <c r="C167" s="21"/>
      <c r="D167" s="25" t="s">
        <v>33</v>
      </c>
      <c r="E167" s="38" t="s">
        <v>90</v>
      </c>
      <c r="F167" s="39">
        <v>250</v>
      </c>
      <c r="G167" s="40">
        <v>7.25</v>
      </c>
      <c r="H167" s="40">
        <v>11.8</v>
      </c>
      <c r="I167" s="57">
        <v>54</v>
      </c>
      <c r="J167" s="40">
        <v>225</v>
      </c>
      <c r="K167" s="58" t="s">
        <v>91</v>
      </c>
      <c r="L167" s="59">
        <v>16.190000000000001</v>
      </c>
    </row>
    <row r="168" spans="1:12" ht="14.4">
      <c r="A168" s="19"/>
      <c r="B168" s="20"/>
      <c r="C168" s="21"/>
      <c r="D168" s="25" t="s">
        <v>35</v>
      </c>
      <c r="E168" s="38" t="s">
        <v>92</v>
      </c>
      <c r="F168" s="39">
        <v>75</v>
      </c>
      <c r="G168" s="40">
        <v>11.33</v>
      </c>
      <c r="H168" s="40">
        <v>3.68</v>
      </c>
      <c r="I168" s="57">
        <v>7.7</v>
      </c>
      <c r="J168" s="40">
        <v>108.75</v>
      </c>
      <c r="K168" s="58" t="s">
        <v>93</v>
      </c>
      <c r="L168" s="59">
        <v>34.950000000000003</v>
      </c>
    </row>
    <row r="169" spans="1:12" ht="14.4">
      <c r="A169" s="19"/>
      <c r="B169" s="20"/>
      <c r="C169" s="21"/>
      <c r="D169" s="25" t="s">
        <v>37</v>
      </c>
      <c r="E169" s="38" t="s">
        <v>54</v>
      </c>
      <c r="F169" s="39">
        <v>150</v>
      </c>
      <c r="G169" s="40">
        <v>0</v>
      </c>
      <c r="H169" s="40">
        <v>22</v>
      </c>
      <c r="I169" s="57">
        <v>26.23</v>
      </c>
      <c r="J169" s="39">
        <v>212.82</v>
      </c>
      <c r="K169" s="58" t="s">
        <v>93</v>
      </c>
      <c r="L169" s="59">
        <v>16.52</v>
      </c>
    </row>
    <row r="170" spans="1:12" ht="14.4">
      <c r="A170" s="19"/>
      <c r="B170" s="20"/>
      <c r="C170" s="21"/>
      <c r="D170" s="25" t="s">
        <v>40</v>
      </c>
      <c r="E170" s="38" t="s">
        <v>56</v>
      </c>
      <c r="F170" s="39">
        <v>200</v>
      </c>
      <c r="G170" s="40">
        <v>0.33</v>
      </c>
      <c r="H170" s="39">
        <v>1.1499999999999999</v>
      </c>
      <c r="I170" s="57">
        <v>28.9</v>
      </c>
      <c r="J170" s="40">
        <v>80</v>
      </c>
      <c r="K170" s="58" t="s">
        <v>62</v>
      </c>
      <c r="L170" s="59">
        <v>3.89</v>
      </c>
    </row>
    <row r="171" spans="1:12" ht="14.4">
      <c r="A171" s="19"/>
      <c r="B171" s="20"/>
      <c r="C171" s="21"/>
      <c r="D171" s="25" t="s">
        <v>43</v>
      </c>
      <c r="E171" s="38" t="s">
        <v>44</v>
      </c>
      <c r="F171" s="39">
        <v>40</v>
      </c>
      <c r="G171" s="40">
        <v>0.9</v>
      </c>
      <c r="H171" s="40">
        <v>0</v>
      </c>
      <c r="I171" s="57">
        <v>18.3</v>
      </c>
      <c r="J171" s="40">
        <v>44.4</v>
      </c>
      <c r="K171" s="58">
        <v>5.3</v>
      </c>
      <c r="L171" s="59">
        <v>4.1399999999999997</v>
      </c>
    </row>
    <row r="172" spans="1:12" ht="14.4">
      <c r="A172" s="19"/>
      <c r="B172" s="20"/>
      <c r="C172" s="21"/>
      <c r="D172" s="25" t="s">
        <v>45</v>
      </c>
      <c r="E172" s="38" t="s">
        <v>46</v>
      </c>
      <c r="F172" s="39">
        <v>40</v>
      </c>
      <c r="G172" s="40">
        <v>2.5</v>
      </c>
      <c r="H172" s="40">
        <v>0.5</v>
      </c>
      <c r="I172" s="60">
        <v>12.74</v>
      </c>
      <c r="J172" s="40">
        <v>66.099999999999994</v>
      </c>
      <c r="K172" s="58" t="s">
        <v>47</v>
      </c>
      <c r="L172" s="59">
        <v>1.63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4.4">
      <c r="A175" s="26"/>
      <c r="B175" s="27"/>
      <c r="C175" s="28"/>
      <c r="D175" s="29" t="s">
        <v>30</v>
      </c>
      <c r="E175" s="30"/>
      <c r="F175" s="31">
        <f>SUM(F166:F174)</f>
        <v>755</v>
      </c>
      <c r="G175" s="31">
        <f t="shared" ref="G175:J175" si="80">SUM(G166:G174)</f>
        <v>22.31</v>
      </c>
      <c r="H175" s="31">
        <f t="shared" si="80"/>
        <v>39.130000000000003</v>
      </c>
      <c r="I175" s="31">
        <f t="shared" si="80"/>
        <v>147.87</v>
      </c>
      <c r="J175" s="31">
        <f t="shared" si="80"/>
        <v>737.07</v>
      </c>
      <c r="K175" s="53"/>
      <c r="L175" s="31">
        <f t="shared" ref="L175" si="81">SUM(L166:L174)</f>
        <v>77.319999999999993</v>
      </c>
    </row>
    <row r="176" spans="1:12" ht="14.4">
      <c r="A176" s="41">
        <f>A158</f>
        <v>2</v>
      </c>
      <c r="B176" s="42">
        <f>B158</f>
        <v>4</v>
      </c>
      <c r="C176" s="97" t="s">
        <v>48</v>
      </c>
      <c r="D176" s="98"/>
      <c r="E176" s="43"/>
      <c r="F176" s="44">
        <f>F165+F175</f>
        <v>755</v>
      </c>
      <c r="G176" s="44">
        <f t="shared" ref="G176" si="82">G165+G175</f>
        <v>22.31</v>
      </c>
      <c r="H176" s="44">
        <f t="shared" ref="H176" si="83">H165+H175</f>
        <v>39.130000000000003</v>
      </c>
      <c r="I176" s="44">
        <f t="shared" ref="I176" si="84">I165+I175</f>
        <v>147.87</v>
      </c>
      <c r="J176" s="44">
        <f t="shared" ref="J176:L176" si="85">J165+J175</f>
        <v>737.07</v>
      </c>
      <c r="K176" s="44"/>
      <c r="L176" s="44">
        <f t="shared" si="85"/>
        <v>77.319999999999993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51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2"/>
      <c r="L178" s="24"/>
    </row>
    <row r="179" spans="1:12" ht="14.4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52"/>
      <c r="L179" s="24"/>
    </row>
    <row r="180" spans="1:12" ht="14.4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52"/>
      <c r="L180" s="24"/>
    </row>
    <row r="181" spans="1:12" ht="14.4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52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2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3"/>
      <c r="L184" s="31">
        <f t="shared" ref="L184" si="87">SUM(L177:L183)</f>
        <v>0</v>
      </c>
    </row>
    <row r="185" spans="1:12" ht="15" thickBot="1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91" t="s">
        <v>120</v>
      </c>
      <c r="F185" s="88">
        <v>60</v>
      </c>
      <c r="G185" s="88">
        <v>0.85</v>
      </c>
      <c r="H185" s="88">
        <v>3.05</v>
      </c>
      <c r="I185" s="88">
        <v>5.41</v>
      </c>
      <c r="J185" s="88">
        <v>52.44</v>
      </c>
      <c r="K185" s="89" t="s">
        <v>70</v>
      </c>
      <c r="L185" s="24">
        <v>4.5599999999999996</v>
      </c>
    </row>
    <row r="186" spans="1:12" ht="15" thickBot="1">
      <c r="A186" s="19"/>
      <c r="B186" s="20"/>
      <c r="C186" s="21"/>
      <c r="D186" s="25" t="s">
        <v>33</v>
      </c>
      <c r="E186" s="92" t="s">
        <v>121</v>
      </c>
      <c r="F186" s="79">
        <v>250</v>
      </c>
      <c r="G186" s="79">
        <v>2.69</v>
      </c>
      <c r="H186" s="79">
        <v>2.84</v>
      </c>
      <c r="I186" s="79">
        <v>17.14</v>
      </c>
      <c r="J186" s="79">
        <v>104.75</v>
      </c>
      <c r="K186" s="82" t="s">
        <v>71</v>
      </c>
      <c r="L186" s="59">
        <v>14.59</v>
      </c>
    </row>
    <row r="187" spans="1:12" ht="15" thickBot="1">
      <c r="A187" s="19"/>
      <c r="B187" s="20"/>
      <c r="C187" s="21"/>
      <c r="D187" s="25" t="s">
        <v>35</v>
      </c>
      <c r="E187" s="85" t="s">
        <v>72</v>
      </c>
      <c r="F187" s="88">
        <v>100</v>
      </c>
      <c r="G187" s="88">
        <v>3.2</v>
      </c>
      <c r="H187" s="88">
        <v>5.2</v>
      </c>
      <c r="I187" s="88">
        <v>22.88</v>
      </c>
      <c r="J187" s="88">
        <v>151.36000000000001</v>
      </c>
      <c r="K187" s="89" t="s">
        <v>73</v>
      </c>
      <c r="L187" s="59">
        <v>11.99</v>
      </c>
    </row>
    <row r="188" spans="1:12" ht="15" thickBot="1">
      <c r="A188" s="19"/>
      <c r="B188" s="20"/>
      <c r="C188" s="21"/>
      <c r="D188" s="25" t="s">
        <v>37</v>
      </c>
      <c r="E188" s="85" t="s">
        <v>74</v>
      </c>
      <c r="F188" s="88">
        <v>100</v>
      </c>
      <c r="G188" s="88">
        <v>2.1</v>
      </c>
      <c r="H188" s="88">
        <v>6.3</v>
      </c>
      <c r="I188" s="88">
        <v>7</v>
      </c>
      <c r="J188" s="88">
        <v>245.01</v>
      </c>
      <c r="K188" s="89" t="s">
        <v>75</v>
      </c>
      <c r="L188" s="24">
        <v>19.72</v>
      </c>
    </row>
    <row r="189" spans="1:12" ht="15" thickBot="1">
      <c r="A189" s="19"/>
      <c r="B189" s="20"/>
      <c r="C189" s="21"/>
      <c r="D189" s="25" t="s">
        <v>40</v>
      </c>
      <c r="E189" s="93" t="s">
        <v>100</v>
      </c>
      <c r="F189" s="77">
        <v>200</v>
      </c>
      <c r="G189" s="77">
        <v>0.33</v>
      </c>
      <c r="H189" s="77">
        <v>1.1499999999999999</v>
      </c>
      <c r="I189" s="77">
        <v>28.9</v>
      </c>
      <c r="J189" s="77">
        <v>80</v>
      </c>
      <c r="K189" s="80" t="s">
        <v>42</v>
      </c>
      <c r="L189" s="59">
        <v>3.89</v>
      </c>
    </row>
    <row r="190" spans="1:12" ht="15" thickBot="1">
      <c r="A190" s="19"/>
      <c r="B190" s="20"/>
      <c r="C190" s="21"/>
      <c r="D190" s="25" t="s">
        <v>43</v>
      </c>
      <c r="E190" s="87" t="s">
        <v>101</v>
      </c>
      <c r="F190" s="79">
        <v>40</v>
      </c>
      <c r="G190" s="79">
        <v>0.9</v>
      </c>
      <c r="H190" s="79">
        <v>0</v>
      </c>
      <c r="I190" s="79">
        <v>18.3</v>
      </c>
      <c r="J190" s="79">
        <v>44.4</v>
      </c>
      <c r="K190" s="82">
        <v>5.31</v>
      </c>
      <c r="L190" s="59">
        <v>4.1399999999999997</v>
      </c>
    </row>
    <row r="191" spans="1:12" ht="15" thickBot="1">
      <c r="A191" s="19"/>
      <c r="B191" s="20"/>
      <c r="C191" s="21"/>
      <c r="D191" s="25" t="s">
        <v>45</v>
      </c>
      <c r="E191" s="87" t="s">
        <v>102</v>
      </c>
      <c r="F191" s="79">
        <v>40</v>
      </c>
      <c r="G191" s="79">
        <v>2.5</v>
      </c>
      <c r="H191" s="79">
        <v>0.5</v>
      </c>
      <c r="I191" s="79">
        <v>12.7</v>
      </c>
      <c r="J191" s="79">
        <v>66.099999999999994</v>
      </c>
      <c r="K191" s="83" t="s">
        <v>47</v>
      </c>
      <c r="L191" s="59">
        <v>1.63</v>
      </c>
    </row>
    <row r="192" spans="1:12" ht="15" thickBot="1">
      <c r="A192" s="19"/>
      <c r="B192" s="20"/>
      <c r="C192" s="21"/>
      <c r="D192" s="22"/>
      <c r="E192" s="87" t="s">
        <v>76</v>
      </c>
      <c r="F192" s="79">
        <v>200</v>
      </c>
      <c r="G192" s="79">
        <v>0</v>
      </c>
      <c r="H192" s="79">
        <v>4.0999999999999996</v>
      </c>
      <c r="I192" s="79">
        <v>10.3</v>
      </c>
      <c r="J192" s="79">
        <v>86.6</v>
      </c>
      <c r="K192" s="82" t="s">
        <v>118</v>
      </c>
      <c r="L192" s="62">
        <v>16.8</v>
      </c>
    </row>
    <row r="193" spans="1:12" ht="14.4">
      <c r="A193" s="19"/>
      <c r="B193" s="20"/>
      <c r="C193" s="21"/>
      <c r="D193" s="22"/>
      <c r="E193" s="61"/>
      <c r="F193" s="24"/>
      <c r="G193" s="24"/>
      <c r="H193" s="24"/>
      <c r="I193" s="24"/>
      <c r="J193" s="24"/>
      <c r="K193" s="52"/>
      <c r="L193" s="24"/>
    </row>
    <row r="194" spans="1:12" ht="14.4">
      <c r="A194" s="26"/>
      <c r="B194" s="27"/>
      <c r="C194" s="28"/>
      <c r="D194" s="29" t="s">
        <v>30</v>
      </c>
      <c r="E194" s="30"/>
      <c r="F194" s="31">
        <f>SUM(F185:F193)</f>
        <v>990</v>
      </c>
      <c r="G194" s="31">
        <f t="shared" ref="G194:J194" si="88">SUM(G185:G193)</f>
        <v>12.57</v>
      </c>
      <c r="H194" s="31">
        <f t="shared" si="88"/>
        <v>23.14</v>
      </c>
      <c r="I194" s="31">
        <f t="shared" si="88"/>
        <v>122.63</v>
      </c>
      <c r="J194" s="31">
        <f t="shared" si="88"/>
        <v>830.66</v>
      </c>
      <c r="K194" s="53"/>
      <c r="L194" s="31">
        <f t="shared" ref="L194" si="89">SUM(L185:L193)</f>
        <v>77.320000000000007</v>
      </c>
    </row>
    <row r="195" spans="1:12" ht="14.4">
      <c r="A195" s="41">
        <f>A177</f>
        <v>2</v>
      </c>
      <c r="B195" s="42">
        <f>B177</f>
        <v>5</v>
      </c>
      <c r="C195" s="97" t="s">
        <v>48</v>
      </c>
      <c r="D195" s="98"/>
      <c r="E195" s="43"/>
      <c r="F195" s="44">
        <f>F184+F194</f>
        <v>990</v>
      </c>
      <c r="G195" s="44">
        <f t="shared" ref="G195" si="90">G184+G194</f>
        <v>12.57</v>
      </c>
      <c r="H195" s="44">
        <f t="shared" ref="H195" si="91">H184+H194</f>
        <v>23.14</v>
      </c>
      <c r="I195" s="44">
        <f t="shared" ref="I195" si="92">I184+I194</f>
        <v>122.63</v>
      </c>
      <c r="J195" s="44">
        <f t="shared" ref="J195:L195" si="93">J184+J194</f>
        <v>830.66</v>
      </c>
      <c r="K195" s="44"/>
      <c r="L195" s="44">
        <f t="shared" si="93"/>
        <v>77.320000000000007</v>
      </c>
    </row>
    <row r="196" spans="1:12">
      <c r="A196" s="63"/>
      <c r="B196" s="64"/>
      <c r="C196" s="99" t="s">
        <v>95</v>
      </c>
      <c r="D196" s="99"/>
      <c r="E196" s="99"/>
      <c r="F196" s="65">
        <f>(F24+F43+F62+F81+F100+F119+F138+F157+F176+F195)/(IF(F24=0,0,1)+IF(F43=0,0,1)+IF(F62=0,0,1)+IF(F81=0,0,1)+IF(F100=0,0,1)+IF(F119=0,0,1)+IF(F138=0,0,1)+IF(F157=0,0,1)+IF(F176=0,0,1)+IF(F195=0,0,1))</f>
        <v>845.5</v>
      </c>
      <c r="G196" s="65">
        <f t="shared" ref="G196:J196" si="94">(G24+G43+G62+G81+G100+G119+G138+G157+G176+G195)/(IF(G24=0,0,1)+IF(G43=0,0,1)+IF(G62=0,0,1)+IF(G81=0,0,1)+IF(G100=0,0,1)+IF(G119=0,0,1)+IF(G138=0,0,1)+IF(G157=0,0,1)+IF(G176=0,0,1)+IF(G195=0,0,1))</f>
        <v>19.500999999999998</v>
      </c>
      <c r="H196" s="65">
        <f t="shared" si="94"/>
        <v>24.338000000000001</v>
      </c>
      <c r="I196" s="65">
        <f t="shared" si="94"/>
        <v>106.76599999999999</v>
      </c>
      <c r="J196" s="65">
        <f t="shared" si="94"/>
        <v>760.89799999999991</v>
      </c>
      <c r="K196" s="65"/>
      <c r="L196" s="65">
        <f t="shared" ref="L196" si="95">(L24+L43+L62+L81+L100+L119+L138+L157+L176+L195)/(IF(L24=0,0,1)+IF(L43=0,0,1)+IF(L62=0,0,1)+IF(L81=0,0,1)+IF(L100=0,0,1)+IF(L119=0,0,1)+IF(L138=0,0,1)+IF(L157=0,0,1)+IF(L176=0,0,1)+IF(L195=0,0,1))</f>
        <v>77.320000000000022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2024-10-31T15:43:33Z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8634384203764CF0BE7FE5B63E565AF2_12</vt:lpwstr>
  </property>
  <property fmtid="{D5CDD505-2E9C-101B-9397-08002B2CF9AE}" pid="3" name="KSOProductBuildVer">
    <vt:lpwstr>1049-12.2.0.13431</vt:lpwstr>
  </property>
</Properties>
</file>